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525" windowWidth="14805" windowHeight="7590" firstSheet="4" activeTab="8"/>
  </bookViews>
  <sheets>
    <sheet name="05ĐH_BĐKH" sheetId="15" r:id="rId1"/>
    <sheet name="05ĐH_KT" sheetId="34" r:id="rId2"/>
    <sheet name="05ĐH_QLBĐ" sheetId="45" r:id="rId3"/>
    <sheet name="05ĐH_QLTN1" sheetId="50" r:id="rId4"/>
    <sheet name="05ĐH_QLTN2" sheetId="51" r:id="rId5"/>
    <sheet name="05ĐH_QLTN3" sheetId="52" r:id="rId6"/>
    <sheet name="05ĐH_QLTN4" sheetId="53" r:id="rId7"/>
    <sheet name="05ĐH_TV" sheetId="60" r:id="rId8"/>
    <sheet name="07cd ghep" sheetId="61" r:id="rId9"/>
  </sheets>
  <definedNames>
    <definedName name="_xlnm.Print_Titles" localSheetId="0">'05ĐH_BĐKH'!$12:$14</definedName>
    <definedName name="_xlnm.Print_Titles" localSheetId="1">'05ĐH_KT'!$12:$14</definedName>
    <definedName name="_xlnm.Print_Titles" localSheetId="2">'05ĐH_QLBĐ'!$12:$14</definedName>
    <definedName name="_xlnm.Print_Titles" localSheetId="3">'05ĐH_QLTN1'!$12:$14</definedName>
    <definedName name="_xlnm.Print_Titles" localSheetId="4">'05ĐH_QLTN2'!$12:$14</definedName>
    <definedName name="_xlnm.Print_Titles" localSheetId="5">'05ĐH_QLTN3'!$12:$14</definedName>
    <definedName name="_xlnm.Print_Titles" localSheetId="6">'05ĐH_QLTN4'!$12:$14</definedName>
    <definedName name="_xlnm.Print_Titles" localSheetId="7">'05ĐH_TV'!$12:$14</definedName>
    <definedName name="_xlnm.Print_Titles" localSheetId="8">'07cd ghep'!$12:$14</definedName>
  </definedNames>
  <calcPr calcId="144525"/>
</workbook>
</file>

<file path=xl/calcChain.xml><?xml version="1.0" encoding="utf-8"?>
<calcChain xmlns="http://schemas.openxmlformats.org/spreadsheetml/2006/main">
  <c r="E22" i="61" l="1"/>
  <c r="E20" i="61"/>
  <c r="E19" i="61"/>
  <c r="A18" i="61"/>
  <c r="G16" i="61"/>
  <c r="H16" i="61" s="1"/>
  <c r="H15" i="61"/>
  <c r="G15" i="61"/>
  <c r="E61" i="60" l="1"/>
  <c r="A57" i="60"/>
  <c r="H55" i="60"/>
  <c r="G55" i="60"/>
  <c r="G54" i="60"/>
  <c r="H54" i="60" s="1"/>
  <c r="G53" i="60"/>
  <c r="H53" i="60" s="1"/>
  <c r="H52" i="60"/>
  <c r="G52" i="60"/>
  <c r="H51" i="60"/>
  <c r="G51" i="60"/>
  <c r="G50" i="60"/>
  <c r="H50" i="60" s="1"/>
  <c r="G49" i="60"/>
  <c r="H49" i="60" s="1"/>
  <c r="G48" i="60"/>
  <c r="H48" i="60" s="1"/>
  <c r="G47" i="60"/>
  <c r="H47" i="60" s="1"/>
  <c r="G46" i="60"/>
  <c r="H46" i="60" s="1"/>
  <c r="G45" i="60"/>
  <c r="H45" i="60" s="1"/>
  <c r="H44" i="60"/>
  <c r="G44" i="60"/>
  <c r="G43" i="60"/>
  <c r="H43" i="60" s="1"/>
  <c r="H42" i="60"/>
  <c r="G42" i="60"/>
  <c r="G41" i="60"/>
  <c r="H41" i="60" s="1"/>
  <c r="G40" i="60"/>
  <c r="H40" i="60" s="1"/>
  <c r="G39" i="60"/>
  <c r="H39" i="60" s="1"/>
  <c r="G38" i="60"/>
  <c r="H38" i="60" s="1"/>
  <c r="G37" i="60"/>
  <c r="H37" i="60" s="1"/>
  <c r="G36" i="60"/>
  <c r="H36" i="60" s="1"/>
  <c r="G35" i="60"/>
  <c r="H35" i="60" s="1"/>
  <c r="G34" i="60"/>
  <c r="H34" i="60" s="1"/>
  <c r="G33" i="60"/>
  <c r="H33" i="60" s="1"/>
  <c r="G32" i="60"/>
  <c r="H32" i="60" s="1"/>
  <c r="G31" i="60"/>
  <c r="H31" i="60" s="1"/>
  <c r="H30" i="60"/>
  <c r="G30" i="60"/>
  <c r="G29" i="60"/>
  <c r="H29" i="60" s="1"/>
  <c r="G28" i="60"/>
  <c r="H28" i="60" s="1"/>
  <c r="G27" i="60"/>
  <c r="H27" i="60" s="1"/>
  <c r="G26" i="60"/>
  <c r="H26" i="60" s="1"/>
  <c r="G25" i="60"/>
  <c r="H25" i="60" s="1"/>
  <c r="G24" i="60"/>
  <c r="H24" i="60" s="1"/>
  <c r="G23" i="60"/>
  <c r="H23" i="60" s="1"/>
  <c r="G22" i="60"/>
  <c r="H22" i="60" s="1"/>
  <c r="G21" i="60"/>
  <c r="H21" i="60" s="1"/>
  <c r="G20" i="60"/>
  <c r="H20" i="60" s="1"/>
  <c r="G19" i="60"/>
  <c r="H19" i="60" s="1"/>
  <c r="G18" i="60"/>
  <c r="H18" i="60" s="1"/>
  <c r="G17" i="60"/>
  <c r="H17" i="60" s="1"/>
  <c r="G16" i="60"/>
  <c r="H16" i="60" s="1"/>
  <c r="H15" i="60"/>
  <c r="G15" i="60"/>
  <c r="E59" i="60" l="1"/>
  <c r="E67" i="53"/>
  <c r="A63" i="53"/>
  <c r="G61" i="53"/>
  <c r="H61" i="53" s="1"/>
  <c r="G60" i="53"/>
  <c r="H60" i="53" s="1"/>
  <c r="G59" i="53"/>
  <c r="H59" i="53" s="1"/>
  <c r="G58" i="53"/>
  <c r="H58" i="53" s="1"/>
  <c r="G57" i="53"/>
  <c r="H57" i="53" s="1"/>
  <c r="G56" i="53"/>
  <c r="H56" i="53" s="1"/>
  <c r="G55" i="53"/>
  <c r="H55" i="53" s="1"/>
  <c r="G54" i="53"/>
  <c r="H54" i="53" s="1"/>
  <c r="G53" i="53"/>
  <c r="H53" i="53" s="1"/>
  <c r="G52" i="53"/>
  <c r="H52" i="53" s="1"/>
  <c r="G51" i="53"/>
  <c r="H51" i="53" s="1"/>
  <c r="G50" i="53"/>
  <c r="H50" i="53" s="1"/>
  <c r="G49" i="53"/>
  <c r="H49" i="53" s="1"/>
  <c r="G48" i="53"/>
  <c r="H48" i="53" s="1"/>
  <c r="G47" i="53"/>
  <c r="H47" i="53" s="1"/>
  <c r="G46" i="53"/>
  <c r="H46" i="53" s="1"/>
  <c r="G45" i="53"/>
  <c r="H45" i="53" s="1"/>
  <c r="G44" i="53"/>
  <c r="H44" i="53" s="1"/>
  <c r="G43" i="53"/>
  <c r="H43" i="53" s="1"/>
  <c r="G42" i="53"/>
  <c r="H42" i="53" s="1"/>
  <c r="G41" i="53"/>
  <c r="H41" i="53" s="1"/>
  <c r="G40" i="53"/>
  <c r="H40" i="53" s="1"/>
  <c r="G39" i="53"/>
  <c r="H39" i="53" s="1"/>
  <c r="G38" i="53"/>
  <c r="H38" i="53" s="1"/>
  <c r="G37" i="53"/>
  <c r="H37" i="53" s="1"/>
  <c r="G36" i="53"/>
  <c r="H36" i="53" s="1"/>
  <c r="G35" i="53"/>
  <c r="H35" i="53" s="1"/>
  <c r="G34" i="53"/>
  <c r="H34" i="53" s="1"/>
  <c r="G33" i="53"/>
  <c r="H33" i="53" s="1"/>
  <c r="G32" i="53"/>
  <c r="H32" i="53" s="1"/>
  <c r="G31" i="53"/>
  <c r="H31" i="53" s="1"/>
  <c r="G30" i="53"/>
  <c r="H30" i="53" s="1"/>
  <c r="G29" i="53"/>
  <c r="H29" i="53" s="1"/>
  <c r="G28" i="53"/>
  <c r="H28" i="53" s="1"/>
  <c r="G27" i="53"/>
  <c r="H27" i="53" s="1"/>
  <c r="G26" i="53"/>
  <c r="H26" i="53" s="1"/>
  <c r="G25" i="53"/>
  <c r="H25" i="53" s="1"/>
  <c r="G24" i="53"/>
  <c r="H24" i="53" s="1"/>
  <c r="G23" i="53"/>
  <c r="H23" i="53" s="1"/>
  <c r="G22" i="53"/>
  <c r="H22" i="53" s="1"/>
  <c r="G21" i="53"/>
  <c r="H21" i="53" s="1"/>
  <c r="G20" i="53"/>
  <c r="H20" i="53" s="1"/>
  <c r="G19" i="53"/>
  <c r="H19" i="53" s="1"/>
  <c r="G18" i="53"/>
  <c r="H18" i="53" s="1"/>
  <c r="G17" i="53"/>
  <c r="H17" i="53" s="1"/>
  <c r="G16" i="53"/>
  <c r="H16" i="53" s="1"/>
  <c r="G15" i="53"/>
  <c r="E68" i="52"/>
  <c r="A64" i="52"/>
  <c r="G62" i="52"/>
  <c r="H62" i="52" s="1"/>
  <c r="G61" i="52"/>
  <c r="H61" i="52" s="1"/>
  <c r="G60" i="52"/>
  <c r="H60" i="52" s="1"/>
  <c r="G59" i="52"/>
  <c r="H59" i="52" s="1"/>
  <c r="G58" i="52"/>
  <c r="H58" i="52" s="1"/>
  <c r="G57" i="52"/>
  <c r="H57" i="52" s="1"/>
  <c r="G56" i="52"/>
  <c r="H56" i="52" s="1"/>
  <c r="G55" i="52"/>
  <c r="H55" i="52" s="1"/>
  <c r="G54" i="52"/>
  <c r="H54" i="52" s="1"/>
  <c r="G53" i="52"/>
  <c r="H53" i="52" s="1"/>
  <c r="G52" i="52"/>
  <c r="H52" i="52" s="1"/>
  <c r="G51" i="52"/>
  <c r="H51" i="52" s="1"/>
  <c r="G50" i="52"/>
  <c r="H50" i="52" s="1"/>
  <c r="G49" i="52"/>
  <c r="H49" i="52" s="1"/>
  <c r="G48" i="52"/>
  <c r="H48" i="52" s="1"/>
  <c r="G47" i="52"/>
  <c r="H47" i="52" s="1"/>
  <c r="G46" i="52"/>
  <c r="H46" i="52" s="1"/>
  <c r="G45" i="52"/>
  <c r="H45" i="52" s="1"/>
  <c r="G44" i="52"/>
  <c r="H44" i="52" s="1"/>
  <c r="G43" i="52"/>
  <c r="H43" i="52" s="1"/>
  <c r="G42" i="52"/>
  <c r="H42" i="52" s="1"/>
  <c r="G41" i="52"/>
  <c r="H41" i="52" s="1"/>
  <c r="G40" i="52"/>
  <c r="H40" i="52" s="1"/>
  <c r="G39" i="52"/>
  <c r="H39" i="52" s="1"/>
  <c r="G38" i="52"/>
  <c r="H38" i="52" s="1"/>
  <c r="G37" i="52"/>
  <c r="H37" i="52" s="1"/>
  <c r="G36" i="52"/>
  <c r="H36" i="52" s="1"/>
  <c r="G35" i="52"/>
  <c r="H35" i="52" s="1"/>
  <c r="G34" i="52"/>
  <c r="H34" i="52" s="1"/>
  <c r="G33" i="52"/>
  <c r="H33" i="52" s="1"/>
  <c r="G32" i="52"/>
  <c r="H32" i="52" s="1"/>
  <c r="G31" i="52"/>
  <c r="H31" i="52" s="1"/>
  <c r="G30" i="52"/>
  <c r="H30" i="52" s="1"/>
  <c r="G29" i="52"/>
  <c r="H29" i="52" s="1"/>
  <c r="G28" i="52"/>
  <c r="H28" i="52" s="1"/>
  <c r="G27" i="52"/>
  <c r="H27" i="52" s="1"/>
  <c r="G26" i="52"/>
  <c r="H26" i="52" s="1"/>
  <c r="G25" i="52"/>
  <c r="H25" i="52" s="1"/>
  <c r="G24" i="52"/>
  <c r="H24" i="52" s="1"/>
  <c r="G23" i="52"/>
  <c r="H23" i="52" s="1"/>
  <c r="G22" i="52"/>
  <c r="H22" i="52" s="1"/>
  <c r="G21" i="52"/>
  <c r="H21" i="52" s="1"/>
  <c r="G20" i="52"/>
  <c r="H20" i="52" s="1"/>
  <c r="G19" i="52"/>
  <c r="H19" i="52" s="1"/>
  <c r="G18" i="52"/>
  <c r="H18" i="52" s="1"/>
  <c r="G17" i="52"/>
  <c r="H17" i="52" s="1"/>
  <c r="G16" i="52"/>
  <c r="H16" i="52" s="1"/>
  <c r="G15" i="52"/>
  <c r="H15" i="52" s="1"/>
  <c r="E67" i="51"/>
  <c r="A63" i="51"/>
  <c r="G61" i="51"/>
  <c r="H61" i="51" s="1"/>
  <c r="G60" i="51"/>
  <c r="H60" i="51" s="1"/>
  <c r="G59" i="51"/>
  <c r="H59" i="51" s="1"/>
  <c r="G58" i="51"/>
  <c r="H58" i="51" s="1"/>
  <c r="G57" i="51"/>
  <c r="H57" i="51" s="1"/>
  <c r="G56" i="51"/>
  <c r="H56" i="51" s="1"/>
  <c r="G55" i="51"/>
  <c r="H55" i="51" s="1"/>
  <c r="G54" i="51"/>
  <c r="H54" i="51" s="1"/>
  <c r="G53" i="51"/>
  <c r="H53" i="51" s="1"/>
  <c r="G52" i="51"/>
  <c r="H52" i="51" s="1"/>
  <c r="G51" i="51"/>
  <c r="H51" i="51" s="1"/>
  <c r="G50" i="51"/>
  <c r="H50" i="51" s="1"/>
  <c r="G49" i="51"/>
  <c r="H49" i="51" s="1"/>
  <c r="G48" i="51"/>
  <c r="H48" i="51" s="1"/>
  <c r="G47" i="51"/>
  <c r="H47" i="51" s="1"/>
  <c r="G46" i="51"/>
  <c r="H46" i="51" s="1"/>
  <c r="G45" i="51"/>
  <c r="H45" i="51" s="1"/>
  <c r="G44" i="51"/>
  <c r="H44" i="51" s="1"/>
  <c r="G43" i="51"/>
  <c r="H43" i="51" s="1"/>
  <c r="G42" i="51"/>
  <c r="H42" i="51" s="1"/>
  <c r="G41" i="51"/>
  <c r="H41" i="51" s="1"/>
  <c r="G40" i="51"/>
  <c r="H40" i="51" s="1"/>
  <c r="G39" i="51"/>
  <c r="H39" i="51" s="1"/>
  <c r="G38" i="51"/>
  <c r="H38" i="51" s="1"/>
  <c r="G37" i="51"/>
  <c r="H37" i="51" s="1"/>
  <c r="G36" i="51"/>
  <c r="H36" i="51" s="1"/>
  <c r="G35" i="51"/>
  <c r="H35" i="51" s="1"/>
  <c r="G34" i="51"/>
  <c r="H34" i="51" s="1"/>
  <c r="G33" i="51"/>
  <c r="H33" i="51" s="1"/>
  <c r="G32" i="51"/>
  <c r="H32" i="51" s="1"/>
  <c r="G31" i="51"/>
  <c r="H31" i="51" s="1"/>
  <c r="G30" i="51"/>
  <c r="H30" i="51" s="1"/>
  <c r="G29" i="51"/>
  <c r="H29" i="51" s="1"/>
  <c r="G28" i="51"/>
  <c r="H28" i="51" s="1"/>
  <c r="G27" i="51"/>
  <c r="H27" i="51" s="1"/>
  <c r="G26" i="51"/>
  <c r="H26" i="51" s="1"/>
  <c r="G25" i="51"/>
  <c r="H25" i="51" s="1"/>
  <c r="G24" i="51"/>
  <c r="H24" i="51" s="1"/>
  <c r="G23" i="51"/>
  <c r="H23" i="51" s="1"/>
  <c r="G22" i="51"/>
  <c r="H22" i="51" s="1"/>
  <c r="G21" i="51"/>
  <c r="H21" i="51" s="1"/>
  <c r="G20" i="51"/>
  <c r="H20" i="51" s="1"/>
  <c r="G19" i="51"/>
  <c r="H19" i="51" s="1"/>
  <c r="G18" i="51"/>
  <c r="H18" i="51" s="1"/>
  <c r="G17" i="51"/>
  <c r="H17" i="51" s="1"/>
  <c r="G16" i="51"/>
  <c r="H16" i="51" s="1"/>
  <c r="G15" i="51"/>
  <c r="E67" i="50"/>
  <c r="A63" i="50"/>
  <c r="G61" i="50"/>
  <c r="H61" i="50" s="1"/>
  <c r="G60" i="50"/>
  <c r="H60" i="50" s="1"/>
  <c r="G59" i="50"/>
  <c r="H59" i="50" s="1"/>
  <c r="G58" i="50"/>
  <c r="H58" i="50" s="1"/>
  <c r="G57" i="50"/>
  <c r="H57" i="50" s="1"/>
  <c r="G56" i="50"/>
  <c r="H56" i="50" s="1"/>
  <c r="G55" i="50"/>
  <c r="H55" i="50" s="1"/>
  <c r="G54" i="50"/>
  <c r="H54" i="50" s="1"/>
  <c r="G53" i="50"/>
  <c r="H53" i="50" s="1"/>
  <c r="G52" i="50"/>
  <c r="H52" i="50" s="1"/>
  <c r="G51" i="50"/>
  <c r="H51" i="50" s="1"/>
  <c r="G50" i="50"/>
  <c r="H50" i="50" s="1"/>
  <c r="G49" i="50"/>
  <c r="H49" i="50" s="1"/>
  <c r="G48" i="50"/>
  <c r="H48" i="50" s="1"/>
  <c r="G47" i="50"/>
  <c r="H47" i="50" s="1"/>
  <c r="G46" i="50"/>
  <c r="H46" i="50" s="1"/>
  <c r="G45" i="50"/>
  <c r="H45" i="50" s="1"/>
  <c r="G44" i="50"/>
  <c r="H44" i="50" s="1"/>
  <c r="G43" i="50"/>
  <c r="H43" i="50" s="1"/>
  <c r="G42" i="50"/>
  <c r="H42" i="50" s="1"/>
  <c r="G41" i="50"/>
  <c r="H41" i="50" s="1"/>
  <c r="G40" i="50"/>
  <c r="H40" i="50" s="1"/>
  <c r="G39" i="50"/>
  <c r="H39" i="50" s="1"/>
  <c r="G38" i="50"/>
  <c r="H38" i="50" s="1"/>
  <c r="G37" i="50"/>
  <c r="H37" i="50" s="1"/>
  <c r="G36" i="50"/>
  <c r="H36" i="50" s="1"/>
  <c r="G35" i="50"/>
  <c r="H35" i="50" s="1"/>
  <c r="G34" i="50"/>
  <c r="H34" i="50" s="1"/>
  <c r="G33" i="50"/>
  <c r="H33" i="50" s="1"/>
  <c r="G32" i="50"/>
  <c r="H32" i="50" s="1"/>
  <c r="G31" i="50"/>
  <c r="H31" i="50" s="1"/>
  <c r="G30" i="50"/>
  <c r="H30" i="50" s="1"/>
  <c r="G29" i="50"/>
  <c r="H29" i="50" s="1"/>
  <c r="G28" i="50"/>
  <c r="H28" i="50" s="1"/>
  <c r="G27" i="50"/>
  <c r="H27" i="50" s="1"/>
  <c r="G26" i="50"/>
  <c r="H26" i="50" s="1"/>
  <c r="G25" i="50"/>
  <c r="H25" i="50" s="1"/>
  <c r="G24" i="50"/>
  <c r="H24" i="50" s="1"/>
  <c r="G23" i="50"/>
  <c r="H23" i="50" s="1"/>
  <c r="G22" i="50"/>
  <c r="H22" i="50" s="1"/>
  <c r="G21" i="50"/>
  <c r="H21" i="50" s="1"/>
  <c r="G20" i="50"/>
  <c r="H20" i="50" s="1"/>
  <c r="G19" i="50"/>
  <c r="H19" i="50" s="1"/>
  <c r="G18" i="50"/>
  <c r="H18" i="50" s="1"/>
  <c r="G17" i="50"/>
  <c r="H17" i="50" s="1"/>
  <c r="G16" i="50"/>
  <c r="H16" i="50" s="1"/>
  <c r="G15" i="50"/>
  <c r="E57" i="45"/>
  <c r="A53" i="45"/>
  <c r="H51" i="45"/>
  <c r="G51" i="45"/>
  <c r="H50" i="45"/>
  <c r="G50" i="45"/>
  <c r="G49" i="45"/>
  <c r="H49" i="45" s="1"/>
  <c r="G48" i="45"/>
  <c r="H48" i="45" s="1"/>
  <c r="G47" i="45"/>
  <c r="H47" i="45" s="1"/>
  <c r="H46" i="45"/>
  <c r="G46" i="45"/>
  <c r="H45" i="45"/>
  <c r="G45" i="45"/>
  <c r="H44" i="45"/>
  <c r="G44" i="45"/>
  <c r="H43" i="45"/>
  <c r="G43" i="45"/>
  <c r="G42" i="45"/>
  <c r="H42" i="45" s="1"/>
  <c r="G41" i="45"/>
  <c r="H41" i="45" s="1"/>
  <c r="H40" i="45"/>
  <c r="G40" i="45"/>
  <c r="G39" i="45"/>
  <c r="H39" i="45" s="1"/>
  <c r="H38" i="45"/>
  <c r="G38" i="45"/>
  <c r="G37" i="45"/>
  <c r="H37" i="45" s="1"/>
  <c r="G36" i="45"/>
  <c r="H36" i="45" s="1"/>
  <c r="G35" i="45"/>
  <c r="H35" i="45" s="1"/>
  <c r="G34" i="45"/>
  <c r="H34" i="45" s="1"/>
  <c r="G33" i="45"/>
  <c r="H33" i="45" s="1"/>
  <c r="G32" i="45"/>
  <c r="H32" i="45" s="1"/>
  <c r="G31" i="45"/>
  <c r="H31" i="45" s="1"/>
  <c r="H30" i="45"/>
  <c r="G30" i="45"/>
  <c r="G29" i="45"/>
  <c r="H29" i="45" s="1"/>
  <c r="G28" i="45"/>
  <c r="H28" i="45" s="1"/>
  <c r="G27" i="45"/>
  <c r="H27" i="45" s="1"/>
  <c r="H26" i="45"/>
  <c r="G26" i="45"/>
  <c r="G25" i="45"/>
  <c r="H25" i="45" s="1"/>
  <c r="G24" i="45"/>
  <c r="H24" i="45" s="1"/>
  <c r="H23" i="45"/>
  <c r="G23" i="45"/>
  <c r="G22" i="45"/>
  <c r="H22" i="45" s="1"/>
  <c r="H21" i="45"/>
  <c r="G21" i="45"/>
  <c r="G20" i="45"/>
  <c r="H20" i="45" s="1"/>
  <c r="H19" i="45"/>
  <c r="G19" i="45"/>
  <c r="H18" i="45"/>
  <c r="G18" i="45"/>
  <c r="G17" i="45"/>
  <c r="H17" i="45" s="1"/>
  <c r="G16" i="45"/>
  <c r="H16" i="45" s="1"/>
  <c r="H15" i="45"/>
  <c r="G15" i="45"/>
  <c r="E64" i="15"/>
  <c r="E58" i="60" l="1"/>
  <c r="E55" i="45"/>
  <c r="H15" i="53"/>
  <c r="E65" i="53" s="1"/>
  <c r="E66" i="52"/>
  <c r="H15" i="51"/>
  <c r="E65" i="51" s="1"/>
  <c r="H15" i="50"/>
  <c r="E65" i="50" s="1"/>
  <c r="E65" i="52"/>
  <c r="E54" i="45" l="1"/>
  <c r="E64" i="53"/>
  <c r="E64" i="51"/>
  <c r="E64" i="50"/>
  <c r="E58" i="34" l="1"/>
  <c r="A54" i="34"/>
  <c r="G52" i="34"/>
  <c r="H52" i="34" s="1"/>
  <c r="G51" i="34"/>
  <c r="H51" i="34" s="1"/>
  <c r="G50" i="34"/>
  <c r="H50" i="34" s="1"/>
  <c r="G49" i="34"/>
  <c r="H49" i="34" s="1"/>
  <c r="G48" i="34"/>
  <c r="H48" i="34" s="1"/>
  <c r="G47" i="34"/>
  <c r="H47" i="34" s="1"/>
  <c r="G46" i="34"/>
  <c r="H46" i="34" s="1"/>
  <c r="G45" i="34"/>
  <c r="H45" i="34" s="1"/>
  <c r="G44" i="34"/>
  <c r="H44" i="34" s="1"/>
  <c r="G43" i="34"/>
  <c r="H43" i="34" s="1"/>
  <c r="G42" i="34"/>
  <c r="H42" i="34" s="1"/>
  <c r="G41" i="34"/>
  <c r="H41" i="34" s="1"/>
  <c r="G40" i="34"/>
  <c r="H40" i="34" s="1"/>
  <c r="G39" i="34"/>
  <c r="H39" i="34" s="1"/>
  <c r="G38" i="34"/>
  <c r="H38" i="34" s="1"/>
  <c r="G37" i="34"/>
  <c r="H37" i="34" s="1"/>
  <c r="G36" i="34"/>
  <c r="H36" i="34" s="1"/>
  <c r="G35" i="34"/>
  <c r="H35" i="34" s="1"/>
  <c r="G34" i="34"/>
  <c r="H34" i="34" s="1"/>
  <c r="G33" i="34"/>
  <c r="H33" i="34" s="1"/>
  <c r="G32" i="34"/>
  <c r="H32" i="34" s="1"/>
  <c r="G31" i="34"/>
  <c r="H31" i="34" s="1"/>
  <c r="G30" i="34"/>
  <c r="H30" i="34" s="1"/>
  <c r="G29" i="34"/>
  <c r="H29" i="34" s="1"/>
  <c r="G28" i="34"/>
  <c r="H28" i="34" s="1"/>
  <c r="G27" i="34"/>
  <c r="H27" i="34" s="1"/>
  <c r="G26" i="34"/>
  <c r="H26" i="34" s="1"/>
  <c r="G25" i="34"/>
  <c r="H25" i="34" s="1"/>
  <c r="G24" i="34"/>
  <c r="H24" i="34" s="1"/>
  <c r="G23" i="34"/>
  <c r="H23" i="34" s="1"/>
  <c r="G22" i="34"/>
  <c r="H22" i="34" s="1"/>
  <c r="G21" i="34"/>
  <c r="H21" i="34" s="1"/>
  <c r="G20" i="34"/>
  <c r="H20" i="34" s="1"/>
  <c r="G19" i="34"/>
  <c r="H19" i="34" s="1"/>
  <c r="G18" i="34"/>
  <c r="H18" i="34" s="1"/>
  <c r="G17" i="34"/>
  <c r="H17" i="34" s="1"/>
  <c r="G16" i="34"/>
  <c r="H16" i="34" s="1"/>
  <c r="G15" i="34"/>
  <c r="A60" i="15"/>
  <c r="G58" i="15"/>
  <c r="H58" i="15" s="1"/>
  <c r="G57" i="15"/>
  <c r="H57" i="15" s="1"/>
  <c r="G56" i="15"/>
  <c r="H56" i="15" s="1"/>
  <c r="G55" i="15"/>
  <c r="H55" i="15" s="1"/>
  <c r="G54" i="15"/>
  <c r="H54" i="15" s="1"/>
  <c r="G53" i="15"/>
  <c r="H53" i="15" s="1"/>
  <c r="G52" i="15"/>
  <c r="H52" i="15" s="1"/>
  <c r="G51" i="15"/>
  <c r="H51" i="15" s="1"/>
  <c r="G50" i="15"/>
  <c r="H50" i="15" s="1"/>
  <c r="G49" i="15"/>
  <c r="H49" i="15" s="1"/>
  <c r="G48" i="15"/>
  <c r="H48" i="15" s="1"/>
  <c r="G47" i="15"/>
  <c r="H47" i="15" s="1"/>
  <c r="G46" i="15"/>
  <c r="H46" i="15" s="1"/>
  <c r="G45" i="15"/>
  <c r="H45" i="15" s="1"/>
  <c r="G44" i="15"/>
  <c r="H44" i="15" s="1"/>
  <c r="G43" i="15"/>
  <c r="H43" i="15" s="1"/>
  <c r="G42" i="15"/>
  <c r="H42" i="15" s="1"/>
  <c r="G41" i="15"/>
  <c r="H41" i="15" s="1"/>
  <c r="G40" i="15"/>
  <c r="H40" i="15" s="1"/>
  <c r="G39" i="15"/>
  <c r="H39" i="15" s="1"/>
  <c r="G38" i="15"/>
  <c r="H38" i="15" s="1"/>
  <c r="G37" i="15"/>
  <c r="H37" i="15" s="1"/>
  <c r="G36" i="15"/>
  <c r="H36" i="15" s="1"/>
  <c r="G35" i="15"/>
  <c r="H35" i="15" s="1"/>
  <c r="G34" i="15"/>
  <c r="H34" i="15" s="1"/>
  <c r="G33" i="15"/>
  <c r="H33" i="15" s="1"/>
  <c r="G32" i="15"/>
  <c r="H32" i="15" s="1"/>
  <c r="G31" i="15"/>
  <c r="H31" i="15" s="1"/>
  <c r="G30" i="15"/>
  <c r="H30" i="15" s="1"/>
  <c r="G29" i="15"/>
  <c r="H29" i="15" s="1"/>
  <c r="G28" i="15"/>
  <c r="H28" i="15" s="1"/>
  <c r="G27" i="15"/>
  <c r="H27" i="15" s="1"/>
  <c r="G26" i="15"/>
  <c r="H26" i="15" s="1"/>
  <c r="G25" i="15"/>
  <c r="H25" i="15" s="1"/>
  <c r="G24" i="15"/>
  <c r="H24" i="15" s="1"/>
  <c r="G23" i="15"/>
  <c r="H23" i="15" s="1"/>
  <c r="G22" i="15"/>
  <c r="H22" i="15" s="1"/>
  <c r="G21" i="15"/>
  <c r="H21" i="15" s="1"/>
  <c r="G20" i="15"/>
  <c r="H20" i="15" s="1"/>
  <c r="G19" i="15"/>
  <c r="H19" i="15" s="1"/>
  <c r="G18" i="15"/>
  <c r="H18" i="15" s="1"/>
  <c r="G17" i="15"/>
  <c r="H17" i="15" s="1"/>
  <c r="G16" i="15"/>
  <c r="H16" i="15" s="1"/>
  <c r="G15" i="15"/>
  <c r="H15" i="34" l="1"/>
  <c r="H15" i="15"/>
  <c r="E62" i="15" l="1"/>
  <c r="E61" i="15"/>
  <c r="E56" i="34"/>
  <c r="E55" i="34"/>
</calcChain>
</file>

<file path=xl/sharedStrings.xml><?xml version="1.0" encoding="utf-8"?>
<sst xmlns="http://schemas.openxmlformats.org/spreadsheetml/2006/main" count="1332" uniqueCount="815">
  <si>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</si>
  <si>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</si>
  <si>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</si>
  <si>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</si>
  <si>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</si>
  <si>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</si>
  <si>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</si>
  <si>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</si>
  <si>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</si>
  <si>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</si>
  <si>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</si>
  <si>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</si>
  <si>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</si>
  <si>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</si>
  <si>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</si>
  <si>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</si>
  <si>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</si>
  <si>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</si>
  <si>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</si>
  <si>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</si>
  <si>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</si>
  <si>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</si>
  <si>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</si>
  <si>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</si>
  <si>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</si>
  <si>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An</t>
  </si>
  <si>
    <t>Bảo</t>
  </si>
  <si>
    <t>Dung</t>
  </si>
  <si>
    <t>Nguyễn Thị Minh</t>
  </si>
  <si>
    <t>Duyên</t>
  </si>
  <si>
    <t>Nguyễn Thành</t>
  </si>
  <si>
    <t>Giang</t>
  </si>
  <si>
    <t>Hải</t>
  </si>
  <si>
    <t>Lê Thị</t>
  </si>
  <si>
    <t>Hậu</t>
  </si>
  <si>
    <t>Hiếu</t>
  </si>
  <si>
    <t>Hòa</t>
  </si>
  <si>
    <t>Hồng</t>
  </si>
  <si>
    <t>Huy</t>
  </si>
  <si>
    <t>Kiên</t>
  </si>
  <si>
    <t>Kiều</t>
  </si>
  <si>
    <t>Linh</t>
  </si>
  <si>
    <t>Long</t>
  </si>
  <si>
    <t>Nguyễn Văn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</si>
  <si>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</si>
  <si>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</si>
  <si>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</si>
  <si>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</si>
  <si>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</si>
  <si>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</si>
  <si>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</si>
  <si>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</si>
  <si>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Phụng</t>
  </si>
  <si>
    <t>Quang</t>
  </si>
  <si>
    <t>Sang</t>
  </si>
  <si>
    <t>Tài</t>
  </si>
  <si>
    <t>Tân</t>
  </si>
  <si>
    <t>Thảo</t>
  </si>
  <si>
    <t>Thiện</t>
  </si>
  <si>
    <t>Tú</t>
  </si>
  <si>
    <t>Nguyễn Minh</t>
  </si>
  <si>
    <t>Tuấn</t>
  </si>
  <si>
    <t>Nguyễn Thanh</t>
  </si>
  <si>
    <t>Tùng</t>
  </si>
  <si>
    <t>Trần Đình</t>
  </si>
  <si>
    <t>Tuyền</t>
  </si>
  <si>
    <t>Nguyễn Thị Như</t>
  </si>
  <si>
    <t>Ý</t>
  </si>
  <si>
    <t>Đạt</t>
  </si>
  <si>
    <t>Trần Quốc</t>
  </si>
  <si>
    <t>Hằng</t>
  </si>
  <si>
    <t>Hiệp</t>
  </si>
  <si>
    <t>Lê Văn</t>
  </si>
  <si>
    <t>Trần Anh</t>
  </si>
  <si>
    <t>Khoa</t>
  </si>
  <si>
    <t>Nguyễn Công</t>
  </si>
  <si>
    <t>Minh</t>
  </si>
  <si>
    <t>Mỹ</t>
  </si>
  <si>
    <t>Ngân</t>
  </si>
  <si>
    <t>Nhân</t>
  </si>
  <si>
    <t>Nhi</t>
  </si>
  <si>
    <t>Phượng</t>
  </si>
  <si>
    <t>Lê</t>
  </si>
  <si>
    <t>Tâm</t>
  </si>
  <si>
    <t>Thanh</t>
  </si>
  <si>
    <t>Nguyễn Quốc</t>
  </si>
  <si>
    <t>Thành</t>
  </si>
  <si>
    <t>Thắng</t>
  </si>
  <si>
    <t>Thịnh</t>
  </si>
  <si>
    <t>Nguyễn Thị</t>
  </si>
  <si>
    <t>Thùy</t>
  </si>
  <si>
    <t>Tiên</t>
  </si>
  <si>
    <t>Tiến</t>
  </si>
  <si>
    <t>Toàn</t>
  </si>
  <si>
    <t>Nguyễn Thị Thu</t>
  </si>
  <si>
    <t>Trang</t>
  </si>
  <si>
    <t>Trí</t>
  </si>
  <si>
    <t>Nguyễn Thị Kim</t>
  </si>
  <si>
    <t>Vân</t>
  </si>
  <si>
    <t>Anh</t>
  </si>
  <si>
    <t>Dũng</t>
  </si>
  <si>
    <t>Hà</t>
  </si>
  <si>
    <t>Hạnh</t>
  </si>
  <si>
    <t>Hiền</t>
  </si>
  <si>
    <t>Hưng</t>
  </si>
  <si>
    <t>Kha</t>
  </si>
  <si>
    <t>Nhung</t>
  </si>
  <si>
    <t>Phát</t>
  </si>
  <si>
    <t>Phương</t>
  </si>
  <si>
    <t>Quân</t>
  </si>
  <si>
    <t>Phạm Thị</t>
  </si>
  <si>
    <t>Thư</t>
  </si>
  <si>
    <t>Trinh</t>
  </si>
  <si>
    <t>Nguyễn Thị Ngọc</t>
  </si>
  <si>
    <t>Yến</t>
  </si>
  <si>
    <t>Duy</t>
  </si>
  <si>
    <t>Đào</t>
  </si>
  <si>
    <t>Hân</t>
  </si>
  <si>
    <t>Trần Thị Thu</t>
  </si>
  <si>
    <t>Nguyễn Thị Mỹ</t>
  </si>
  <si>
    <t>Loan</t>
  </si>
  <si>
    <t>Mai</t>
  </si>
  <si>
    <t>Mẫn</t>
  </si>
  <si>
    <t>Sơn</t>
  </si>
  <si>
    <t>Thu</t>
  </si>
  <si>
    <t>Nguyễn Duy</t>
  </si>
  <si>
    <t>Trâm</t>
  </si>
  <si>
    <t>Tường</t>
  </si>
  <si>
    <t>Vy</t>
  </si>
  <si>
    <t>Châu</t>
  </si>
  <si>
    <t>Lan</t>
  </si>
  <si>
    <t>Nam</t>
  </si>
  <si>
    <t>Phan Minh</t>
  </si>
  <si>
    <t>Nguyễn Quang</t>
  </si>
  <si>
    <t>Thủy</t>
  </si>
  <si>
    <t>Vi</t>
  </si>
  <si>
    <t>Bình</t>
  </si>
  <si>
    <t>Võ Văn</t>
  </si>
  <si>
    <t>Nguyễn Thị Hồng</t>
  </si>
  <si>
    <t>Đỗ Thanh</t>
  </si>
  <si>
    <t>Hữu</t>
  </si>
  <si>
    <t>Lộc</t>
  </si>
  <si>
    <t>Nga</t>
  </si>
  <si>
    <t>Quyên</t>
  </si>
  <si>
    <t>Nguyễn Ngọc</t>
  </si>
  <si>
    <t>Hoa</t>
  </si>
  <si>
    <t>Khanh</t>
  </si>
  <si>
    <t>Võ Thành</t>
  </si>
  <si>
    <t>Quý</t>
  </si>
  <si>
    <t>Trần Minh</t>
  </si>
  <si>
    <t>Thông</t>
  </si>
  <si>
    <t>Tuyết</t>
  </si>
  <si>
    <t>My</t>
  </si>
  <si>
    <t>Trúc</t>
  </si>
  <si>
    <t>Huyền</t>
  </si>
  <si>
    <t>Hương</t>
  </si>
  <si>
    <t>Nguyễn Thu</t>
  </si>
  <si>
    <t>Trần Thị Mỹ</t>
  </si>
  <si>
    <t>Huệ</t>
  </si>
  <si>
    <t>Luân</t>
  </si>
  <si>
    <t>Phú</t>
  </si>
  <si>
    <t>Trần Thị Thanh</t>
  </si>
  <si>
    <t>Lê Thị Cẩm</t>
  </si>
  <si>
    <t>Lê Quốc</t>
  </si>
  <si>
    <t>Sương</t>
  </si>
  <si>
    <t>Thơ</t>
  </si>
  <si>
    <t>Nguyễn Thị Cẩm</t>
  </si>
  <si>
    <t>Võ Thị Mỹ</t>
  </si>
  <si>
    <t>Đặng Thị Ngọc</t>
  </si>
  <si>
    <t>Uyên</t>
  </si>
  <si>
    <t>Trần Thị</t>
  </si>
  <si>
    <t>Nguyễn Thị Thùy</t>
  </si>
  <si>
    <t>Cảnh</t>
  </si>
  <si>
    <t>Phạm Thanh</t>
  </si>
  <si>
    <t>Võ Ngọc</t>
  </si>
  <si>
    <t>Khôi</t>
  </si>
  <si>
    <t>Khang</t>
  </si>
  <si>
    <t>Lê Duy</t>
  </si>
  <si>
    <t>Nguyễn Chí</t>
  </si>
  <si>
    <t>Lê Hoàng</t>
  </si>
  <si>
    <t>Hoài</t>
  </si>
  <si>
    <t>KHOA LLCT</t>
  </si>
  <si>
    <t>KHOA/TRƯỞNG BỘ MÔN</t>
  </si>
  <si>
    <t>KHOA LÝ LUẬN CHÍNH TRỊ</t>
  </si>
  <si>
    <t xml:space="preserve">       NĂM HỌC </t>
  </si>
  <si>
    <t>Đăng</t>
  </si>
  <si>
    <t>Huỳnh Thị Thanh</t>
  </si>
  <si>
    <t>Khải</t>
  </si>
  <si>
    <t>Ly</t>
  </si>
  <si>
    <t>Nghi</t>
  </si>
  <si>
    <t>Nguyễn Hồng</t>
  </si>
  <si>
    <t xml:space="preserve">       NĂM HỌC</t>
  </si>
  <si>
    <t>Bùi Văn</t>
  </si>
  <si>
    <t>Trương Thị Thu</t>
  </si>
  <si>
    <t>Trọng</t>
  </si>
  <si>
    <t>Ân</t>
  </si>
  <si>
    <t>Dương</t>
  </si>
  <si>
    <t>Nguyễn Tấn</t>
  </si>
  <si>
    <t>Nguyễn Xuân</t>
  </si>
  <si>
    <t>Nguyễn Thị Thúy</t>
  </si>
  <si>
    <t>Đinh Thị Thu</t>
  </si>
  <si>
    <t>Võ Thị Thanh</t>
  </si>
  <si>
    <t>Trần Ngọc</t>
  </si>
  <si>
    <t>Trần Phương</t>
  </si>
  <si>
    <t>Nguyễn Thị Thanh</t>
  </si>
  <si>
    <t>Phan Thanh</t>
  </si>
  <si>
    <t>Vĩ</t>
  </si>
  <si>
    <t>Trần Thị Minh</t>
  </si>
  <si>
    <t>Nguyễn Thị Tuyết</t>
  </si>
  <si>
    <t>Lê Hữu</t>
  </si>
  <si>
    <t>Huấn</t>
  </si>
  <si>
    <t xml:space="preserve">      NĂM HỌC</t>
  </si>
  <si>
    <t>Nhàn</t>
  </si>
  <si>
    <t>Huỳnh Chí</t>
  </si>
  <si>
    <t>Võ Thị Bích</t>
  </si>
  <si>
    <t>Phạm Duy</t>
  </si>
  <si>
    <t>Hà Minh</t>
  </si>
  <si>
    <t>Lê Tấn</t>
  </si>
  <si>
    <t>Yên</t>
  </si>
  <si>
    <t>Công</t>
  </si>
  <si>
    <t>Phạm Ngọc</t>
  </si>
  <si>
    <t>Hằng</t>
  </si>
  <si>
    <t>Phan Thị</t>
  </si>
  <si>
    <t>Đoàn Quốc</t>
  </si>
  <si>
    <t>Bùi Thị Mỹ</t>
  </si>
  <si>
    <t>Nguyễn Thị Khánh</t>
  </si>
  <si>
    <t>Nguyễn Quỳnh</t>
  </si>
  <si>
    <t>Nguyễn Kiều</t>
  </si>
  <si>
    <t>Lê Yến</t>
  </si>
  <si>
    <t>Ngô Đình</t>
  </si>
  <si>
    <t>Nguyễn Thị Hoàng</t>
  </si>
  <si>
    <t>Thuận</t>
  </si>
  <si>
    <t>Trà</t>
  </si>
  <si>
    <t>Nguyễn Thị Huyền</t>
  </si>
  <si>
    <t>Bùi Thị Ngọc</t>
  </si>
  <si>
    <t>Nguyễn Thị</t>
  </si>
  <si>
    <t>Tuân</t>
  </si>
  <si>
    <t>Trần Đức</t>
  </si>
  <si>
    <t>Việt</t>
  </si>
  <si>
    <t>Xuân</t>
  </si>
  <si>
    <t>Lê Công</t>
  </si>
  <si>
    <t>Nguyễn Hoàng Phương</t>
  </si>
  <si>
    <t>Nguyễn Phú</t>
  </si>
  <si>
    <t>Nhật</t>
  </si>
  <si>
    <t>Phạm Thị Kim</t>
  </si>
  <si>
    <t>Ánh</t>
  </si>
  <si>
    <t>Bằng</t>
  </si>
  <si>
    <t>Hường</t>
  </si>
  <si>
    <t>Nguyễn Mạnh</t>
  </si>
  <si>
    <t>Trần Nguyễn Hoàng</t>
  </si>
  <si>
    <t>Cẩm</t>
  </si>
  <si>
    <t>Lê Thị Kiều</t>
  </si>
  <si>
    <t>Tiền</t>
  </si>
  <si>
    <t>Triều</t>
  </si>
  <si>
    <t>Tuyến</t>
  </si>
  <si>
    <t>Tuyển</t>
  </si>
  <si>
    <t>Trần Trung</t>
  </si>
  <si>
    <t>Trương Hồng</t>
  </si>
  <si>
    <t>05ĐH_BĐKH</t>
  </si>
  <si>
    <t>0550140001</t>
  </si>
  <si>
    <t>Trần Cao Sơn</t>
  </si>
  <si>
    <t>0550140002</t>
  </si>
  <si>
    <t>0550140004</t>
  </si>
  <si>
    <t>0550140003</t>
  </si>
  <si>
    <t>Trương Huỳnh Phương</t>
  </si>
  <si>
    <t>0550140005</t>
  </si>
  <si>
    <t>Võ Huỳnh Mỹ</t>
  </si>
  <si>
    <t>0550140006</t>
  </si>
  <si>
    <t>Trương Thị Diễm</t>
  </si>
  <si>
    <t>0550140007</t>
  </si>
  <si>
    <t>Lương Thanh</t>
  </si>
  <si>
    <t>0550140008</t>
  </si>
  <si>
    <t>Dương Tuấn Thành</t>
  </si>
  <si>
    <t>0550140009</t>
  </si>
  <si>
    <t>Nguyễn Đăng</t>
  </si>
  <si>
    <t>0550140010</t>
  </si>
  <si>
    <t>0550140011</t>
  </si>
  <si>
    <t>0550140012</t>
  </si>
  <si>
    <t>0550140013</t>
  </si>
  <si>
    <t>0550140014</t>
  </si>
  <si>
    <t>0550140015</t>
  </si>
  <si>
    <t>0550140016</t>
  </si>
  <si>
    <t>Võ Hoàng Anh</t>
  </si>
  <si>
    <t>0550140017</t>
  </si>
  <si>
    <t>Thạch Thị Thảo</t>
  </si>
  <si>
    <t>Mỷ</t>
  </si>
  <si>
    <t>0550140019</t>
  </si>
  <si>
    <t>Phan Thị Kim</t>
  </si>
  <si>
    <t>0550140018</t>
  </si>
  <si>
    <t>0550140021</t>
  </si>
  <si>
    <t>Hồ Sỹ</t>
  </si>
  <si>
    <t>0550140020</t>
  </si>
  <si>
    <t>0550140022</t>
  </si>
  <si>
    <t>Nguyễn Huỳnh Trung</t>
  </si>
  <si>
    <t>0550140026</t>
  </si>
  <si>
    <t>Lê Nguyễn Yến</t>
  </si>
  <si>
    <t>0550140025</t>
  </si>
  <si>
    <t>Nguyễn Lý Yến</t>
  </si>
  <si>
    <t>0550140024</t>
  </si>
  <si>
    <t>0550140023</t>
  </si>
  <si>
    <t>0550140027</t>
  </si>
  <si>
    <t>Nguyễn Trần Ngọc</t>
  </si>
  <si>
    <t>0550140029</t>
  </si>
  <si>
    <t>0550140028</t>
  </si>
  <si>
    <t>Lê Nhật Hà</t>
  </si>
  <si>
    <t>0550140030</t>
  </si>
  <si>
    <t>Tăng Lâm Thị Mỹ</t>
  </si>
  <si>
    <t>0550140031</t>
  </si>
  <si>
    <t>Bạch Thảo</t>
  </si>
  <si>
    <t>0550140032</t>
  </si>
  <si>
    <t>0550140033</t>
  </si>
  <si>
    <t>Huỳnh Nhất</t>
  </si>
  <si>
    <t>0550140034</t>
  </si>
  <si>
    <t>Trịnh Thị Út</t>
  </si>
  <si>
    <t>0550140035</t>
  </si>
  <si>
    <t>0550140036</t>
  </si>
  <si>
    <t>Huỳnh Trần Thủy</t>
  </si>
  <si>
    <t>0550140037</t>
  </si>
  <si>
    <t>Trần Hồ Ngọc</t>
  </si>
  <si>
    <t>0550140038</t>
  </si>
  <si>
    <t>0550140040</t>
  </si>
  <si>
    <t>0550140039</t>
  </si>
  <si>
    <t>0550140041</t>
  </si>
  <si>
    <t>Trương Thị Thùy</t>
  </si>
  <si>
    <t>0550140042</t>
  </si>
  <si>
    <t>Đang</t>
  </si>
  <si>
    <t>Lê Đình</t>
  </si>
  <si>
    <t>Gia</t>
  </si>
  <si>
    <t>Hồ Thị Thanh</t>
  </si>
  <si>
    <t>Lê Thị Hồng</t>
  </si>
  <si>
    <t>Huỳnh Thị Mỹ</t>
  </si>
  <si>
    <t>Trần Thị Phương</t>
  </si>
  <si>
    <t>Đỗ Quốc</t>
  </si>
  <si>
    <t>Thái Thị Thanh</t>
  </si>
  <si>
    <t>05ĐH_KT</t>
  </si>
  <si>
    <t>0550010001</t>
  </si>
  <si>
    <t>0550010002</t>
  </si>
  <si>
    <t>0550010003</t>
  </si>
  <si>
    <t>Trương</t>
  </si>
  <si>
    <t>Định</t>
  </si>
  <si>
    <t>0550010004</t>
  </si>
  <si>
    <t>Cao Nguyễn Hoàng</t>
  </si>
  <si>
    <t>0550010005</t>
  </si>
  <si>
    <t>0550010011</t>
  </si>
  <si>
    <t>0550010009</t>
  </si>
  <si>
    <t>0550010010</t>
  </si>
  <si>
    <t>0550010008</t>
  </si>
  <si>
    <t>0550010007</t>
  </si>
  <si>
    <t>0550010006</t>
  </si>
  <si>
    <t>Vương Gia</t>
  </si>
  <si>
    <t>0550010012</t>
  </si>
  <si>
    <t>Hoàng Trung</t>
  </si>
  <si>
    <t>0550010013</t>
  </si>
  <si>
    <t>Trần Minh</t>
  </si>
  <si>
    <t>Hoàng</t>
  </si>
  <si>
    <t>0550010014</t>
  </si>
  <si>
    <t>Hồ Khải</t>
  </si>
  <si>
    <t>0550010015</t>
  </si>
  <si>
    <t>0550010016</t>
  </si>
  <si>
    <t>Bạch Thuỵ Trà</t>
  </si>
  <si>
    <t>0550010017</t>
  </si>
  <si>
    <t>Ngô Hồ Hà</t>
  </si>
  <si>
    <t>0550010018</t>
  </si>
  <si>
    <t>0550010020</t>
  </si>
  <si>
    <t>Đỗ Hoàng Yến</t>
  </si>
  <si>
    <t>0550010019</t>
  </si>
  <si>
    <t>Tiêu Thị Trúc</t>
  </si>
  <si>
    <t>0550010021</t>
  </si>
  <si>
    <t>0550010022</t>
  </si>
  <si>
    <t>Lê Huyền</t>
  </si>
  <si>
    <t>0550010023</t>
  </si>
  <si>
    <t>Hà Kim</t>
  </si>
  <si>
    <t>0550010024</t>
  </si>
  <si>
    <t>Lê Thị Hiền</t>
  </si>
  <si>
    <t>0550010025</t>
  </si>
  <si>
    <t>0550010027</t>
  </si>
  <si>
    <t>Dịp Trương</t>
  </si>
  <si>
    <t>0550010026</t>
  </si>
  <si>
    <t>Phan Ngọc Anh</t>
  </si>
  <si>
    <t>0550010029</t>
  </si>
  <si>
    <t>0550010028</t>
  </si>
  <si>
    <t>Nguyễn Lê Minh</t>
  </si>
  <si>
    <t>0550010030</t>
  </si>
  <si>
    <t>Thức</t>
  </si>
  <si>
    <t>0550010031</t>
  </si>
  <si>
    <t>Nguyễn Dương Mỹ</t>
  </si>
  <si>
    <t>0550010032</t>
  </si>
  <si>
    <t>0550010033</t>
  </si>
  <si>
    <t>Nguyễn Đoan</t>
  </si>
  <si>
    <t>0550010034</t>
  </si>
  <si>
    <t>Đinh Văn</t>
  </si>
  <si>
    <t>0550010035</t>
  </si>
  <si>
    <t>0550010036</t>
  </si>
  <si>
    <t>Đỗ Thị Vĩnh</t>
  </si>
  <si>
    <t>Lê Hải</t>
  </si>
  <si>
    <t>Trần Hải</t>
  </si>
  <si>
    <t>Nguyễn Thị Hoài</t>
  </si>
  <si>
    <t>Trương Thị Hồng</t>
  </si>
  <si>
    <t>Đỗ Hoàng</t>
  </si>
  <si>
    <t>Lê Thị Thu</t>
  </si>
  <si>
    <t>Trần Quỳnh</t>
  </si>
  <si>
    <t>Bửu</t>
  </si>
  <si>
    <t>Châm</t>
  </si>
  <si>
    <t>05ĐH_QLBĐ</t>
  </si>
  <si>
    <t>0550130001</t>
  </si>
  <si>
    <t>0550130002</t>
  </si>
  <si>
    <t>Thiệu Hoàng</t>
  </si>
  <si>
    <t>0550130003</t>
  </si>
  <si>
    <t>0550130004</t>
  </si>
  <si>
    <t>Hoàng Hải Ánh</t>
  </si>
  <si>
    <t>0550130005</t>
  </si>
  <si>
    <t>Nguyễn Đoàn Quốc</t>
  </si>
  <si>
    <t>0550130006</t>
  </si>
  <si>
    <t>0550130007</t>
  </si>
  <si>
    <t>Lê Hữu Đông</t>
  </si>
  <si>
    <t>0550130009</t>
  </si>
  <si>
    <t>0550130008</t>
  </si>
  <si>
    <t>Nguyễn Thụy Vĩ</t>
  </si>
  <si>
    <t>0550130010</t>
  </si>
  <si>
    <t>0550130012</t>
  </si>
  <si>
    <t>0550130011</t>
  </si>
  <si>
    <t>0550130013</t>
  </si>
  <si>
    <t>0550130014</t>
  </si>
  <si>
    <t>Nguyễn Đàm Quốc</t>
  </si>
  <si>
    <t>0550130015</t>
  </si>
  <si>
    <t>Trương Thị Thúy</t>
  </si>
  <si>
    <t>0550130016</t>
  </si>
  <si>
    <t>Mai Trần</t>
  </si>
  <si>
    <t>0550130017</t>
  </si>
  <si>
    <t>0550130018</t>
  </si>
  <si>
    <t>0550130019</t>
  </si>
  <si>
    <t>Đỗ Vĩnh</t>
  </si>
  <si>
    <t>0550130021</t>
  </si>
  <si>
    <t>Lê Thị Diễm</t>
  </si>
  <si>
    <t>0550130020</t>
  </si>
  <si>
    <t>0550130022</t>
  </si>
  <si>
    <t>0550130023</t>
  </si>
  <si>
    <t>0550130024</t>
  </si>
  <si>
    <t>Vũ Lê Nam</t>
  </si>
  <si>
    <t>0550130025</t>
  </si>
  <si>
    <t>Quảng</t>
  </si>
  <si>
    <t>0550130026</t>
  </si>
  <si>
    <t>Phùng Bích</t>
  </si>
  <si>
    <t>0550130027</t>
  </si>
  <si>
    <t>0550130028</t>
  </si>
  <si>
    <t>0550130029</t>
  </si>
  <si>
    <t>0550130031</t>
  </si>
  <si>
    <t>0550130030</t>
  </si>
  <si>
    <t>0550130032</t>
  </si>
  <si>
    <t>Thiệu Bích</t>
  </si>
  <si>
    <t>0550130033</t>
  </si>
  <si>
    <t>0550130034</t>
  </si>
  <si>
    <t>0550130035</t>
  </si>
  <si>
    <t>Lê Thụy Vũ</t>
  </si>
  <si>
    <t>Trần Thị Thúy</t>
  </si>
  <si>
    <t>Nguyễn Thị Bé</t>
  </si>
  <si>
    <t>Sâm</t>
  </si>
  <si>
    <t>Nguyễn Thị Hà</t>
  </si>
  <si>
    <t>05ĐH_QLTN1</t>
  </si>
  <si>
    <t>0550120001</t>
  </si>
  <si>
    <t>Nguyễn Văn Hoàng</t>
  </si>
  <si>
    <t>0550120003</t>
  </si>
  <si>
    <t>Hứa Trọng Hiếu</t>
  </si>
  <si>
    <t>0550120002</t>
  </si>
  <si>
    <t>0550120004</t>
  </si>
  <si>
    <t>Bông</t>
  </si>
  <si>
    <t>0550120005</t>
  </si>
  <si>
    <t>0550120006</t>
  </si>
  <si>
    <t>Phan Công</t>
  </si>
  <si>
    <t>Chánh</t>
  </si>
  <si>
    <t>0550120007</t>
  </si>
  <si>
    <t>Chung Quốc</t>
  </si>
  <si>
    <t>0550120008</t>
  </si>
  <si>
    <t>0550120009</t>
  </si>
  <si>
    <t>Võ Huỳnh Thùy</t>
  </si>
  <si>
    <t>0550120010</t>
  </si>
  <si>
    <t>Trần Thị Hồng</t>
  </si>
  <si>
    <t>0550120011</t>
  </si>
  <si>
    <t>Lê Châu Tấn</t>
  </si>
  <si>
    <t>0550120013</t>
  </si>
  <si>
    <t>0550120012</t>
  </si>
  <si>
    <t>Lưu Ngọc</t>
  </si>
  <si>
    <t>0550120014</t>
  </si>
  <si>
    <t>0550120018</t>
  </si>
  <si>
    <t>Trần Lê Trường</t>
  </si>
  <si>
    <t>0550120015</t>
  </si>
  <si>
    <t>0550120016</t>
  </si>
  <si>
    <t>0550120017</t>
  </si>
  <si>
    <t>0550120019</t>
  </si>
  <si>
    <t>0550120020</t>
  </si>
  <si>
    <t>Trần Lê Vân</t>
  </si>
  <si>
    <t>0550120021</t>
  </si>
  <si>
    <t>0550120022</t>
  </si>
  <si>
    <t>0550120023</t>
  </si>
  <si>
    <t>Hoàng Khánh</t>
  </si>
  <si>
    <t>0550120024</t>
  </si>
  <si>
    <t>0550120025</t>
  </si>
  <si>
    <t>Dương Thị Huỳnh</t>
  </si>
  <si>
    <t>0550120026</t>
  </si>
  <si>
    <t>Hồ Thị</t>
  </si>
  <si>
    <t>Mận</t>
  </si>
  <si>
    <t>0550120027</t>
  </si>
  <si>
    <t>Nguyễn Thiện</t>
  </si>
  <si>
    <t>0550120028</t>
  </si>
  <si>
    <t>Trịnh Đình</t>
  </si>
  <si>
    <t>0550120029</t>
  </si>
  <si>
    <t>Phạm Thiên</t>
  </si>
  <si>
    <t>0550120030</t>
  </si>
  <si>
    <t>0550120031</t>
  </si>
  <si>
    <t>0550120032</t>
  </si>
  <si>
    <t>0550120033</t>
  </si>
  <si>
    <t>Huỳnh Lê Trung</t>
  </si>
  <si>
    <t>0550120034</t>
  </si>
  <si>
    <t>Bao Phước</t>
  </si>
  <si>
    <t>0550120035</t>
  </si>
  <si>
    <t>0550120036</t>
  </si>
  <si>
    <t>0550120037</t>
  </si>
  <si>
    <t>0550120038</t>
  </si>
  <si>
    <t>Đoàn Thị Lệ</t>
  </si>
  <si>
    <t>0550120039</t>
  </si>
  <si>
    <t>0550120040</t>
  </si>
  <si>
    <t>0550120043</t>
  </si>
  <si>
    <t>Lành Thị Huyền</t>
  </si>
  <si>
    <t>0550120042</t>
  </si>
  <si>
    <t>0550120041</t>
  </si>
  <si>
    <t>Vũ Hoàng Ngọc</t>
  </si>
  <si>
    <t>0550120044</t>
  </si>
  <si>
    <t>Vóc</t>
  </si>
  <si>
    <t>0550120045</t>
  </si>
  <si>
    <t>Thạch Hạ</t>
  </si>
  <si>
    <t>05ĐH_QLTN2</t>
  </si>
  <si>
    <t>0550120046</t>
  </si>
  <si>
    <t>Đoàn Song</t>
  </si>
  <si>
    <t>0550120047</t>
  </si>
  <si>
    <t>Cao Thuận</t>
  </si>
  <si>
    <t>0550120048</t>
  </si>
  <si>
    <t>0550120049</t>
  </si>
  <si>
    <t>0550120050</t>
  </si>
  <si>
    <t>Nguyễn Hoàng Thái</t>
  </si>
  <si>
    <t>0550120051</t>
  </si>
  <si>
    <t>0550120052</t>
  </si>
  <si>
    <t>Bùi Thị Phan</t>
  </si>
  <si>
    <t>0550120053</t>
  </si>
  <si>
    <t>Hão</t>
  </si>
  <si>
    <t>0550120054</t>
  </si>
  <si>
    <t>0550120055</t>
  </si>
  <si>
    <t>0550120056</t>
  </si>
  <si>
    <t>Lài</t>
  </si>
  <si>
    <t>0550120057</t>
  </si>
  <si>
    <t>0550120058</t>
  </si>
  <si>
    <t>0550120060</t>
  </si>
  <si>
    <t>0550120059</t>
  </si>
  <si>
    <t>0550120061</t>
  </si>
  <si>
    <t>Lương</t>
  </si>
  <si>
    <t>0550120062</t>
  </si>
  <si>
    <t>Lựu</t>
  </si>
  <si>
    <t>0550120063</t>
  </si>
  <si>
    <t>0550120064</t>
  </si>
  <si>
    <t>Võ</t>
  </si>
  <si>
    <t>Mãi</t>
  </si>
  <si>
    <t>0550120065</t>
  </si>
  <si>
    <t>Lã Đức</t>
  </si>
  <si>
    <t>0550120066</t>
  </si>
  <si>
    <t>Phạm Hà Ngọc</t>
  </si>
  <si>
    <t>0550120067</t>
  </si>
  <si>
    <t>0550120068</t>
  </si>
  <si>
    <t>0550120069</t>
  </si>
  <si>
    <t>0550120070</t>
  </si>
  <si>
    <t>0550120071</t>
  </si>
  <si>
    <t>Võ Thái</t>
  </si>
  <si>
    <t>0550120072</t>
  </si>
  <si>
    <t>Hồ Nguyễn Thanh</t>
  </si>
  <si>
    <t>0550120073</t>
  </si>
  <si>
    <t>0550120074</t>
  </si>
  <si>
    <t>Phan Hoàn Tuyết</t>
  </si>
  <si>
    <t>0550120075</t>
  </si>
  <si>
    <t>Phạm Hồ Quốc</t>
  </si>
  <si>
    <t>Nhu</t>
  </si>
  <si>
    <t>0550120077</t>
  </si>
  <si>
    <t>Phạm Hoàng Hồng</t>
  </si>
  <si>
    <t>0550120076</t>
  </si>
  <si>
    <t>0550120078</t>
  </si>
  <si>
    <t>0550120079</t>
  </si>
  <si>
    <t>Bùi Thị Hạnh</t>
  </si>
  <si>
    <t>0550120080</t>
  </si>
  <si>
    <t>0550120081</t>
  </si>
  <si>
    <t>0550120082</t>
  </si>
  <si>
    <t>Lưu Thị Minh</t>
  </si>
  <si>
    <t>0550120083</t>
  </si>
  <si>
    <t>Tống Hoàng</t>
  </si>
  <si>
    <t>0550120084</t>
  </si>
  <si>
    <t>Hà Thanh</t>
  </si>
  <si>
    <t>0550120085</t>
  </si>
  <si>
    <t>Lê Tâm</t>
  </si>
  <si>
    <t>0550120086</t>
  </si>
  <si>
    <t>Ngô Phương</t>
  </si>
  <si>
    <t>0550120087</t>
  </si>
  <si>
    <t>Trần Huệ</t>
  </si>
  <si>
    <t>0550120088</t>
  </si>
  <si>
    <t>Lê Hòa</t>
  </si>
  <si>
    <t>0550120089</t>
  </si>
  <si>
    <t>0550120090</t>
  </si>
  <si>
    <t>05ĐH_QLTN3</t>
  </si>
  <si>
    <t>0550120091</t>
  </si>
  <si>
    <t>0550120092</t>
  </si>
  <si>
    <t>Nguyễn Trâm</t>
  </si>
  <si>
    <t>0550120093</t>
  </si>
  <si>
    <t>0550120094</t>
  </si>
  <si>
    <t>Nguyễn Vũ Bảo</t>
  </si>
  <si>
    <t>0550120095</t>
  </si>
  <si>
    <t>Nìm Quốc</t>
  </si>
  <si>
    <t>0550120096</t>
  </si>
  <si>
    <t>0550120097</t>
  </si>
  <si>
    <t>0550120098</t>
  </si>
  <si>
    <t>Nguyễn Thái Như</t>
  </si>
  <si>
    <t>0550120099</t>
  </si>
  <si>
    <t>Trần Nguyễn Hiếu</t>
  </si>
  <si>
    <t>0550120100</t>
  </si>
  <si>
    <t>0550120101</t>
  </si>
  <si>
    <t>Cao Đình</t>
  </si>
  <si>
    <t>0550120102</t>
  </si>
  <si>
    <t>0550120103</t>
  </si>
  <si>
    <t>Mao Mỹ</t>
  </si>
  <si>
    <t>0550120104</t>
  </si>
  <si>
    <t>0550120105</t>
  </si>
  <si>
    <t>0550120106</t>
  </si>
  <si>
    <t>0550120107</t>
  </si>
  <si>
    <t>0550120108</t>
  </si>
  <si>
    <t>Phạm Thị Yến</t>
  </si>
  <si>
    <t>0550120109</t>
  </si>
  <si>
    <t>0550120110</t>
  </si>
  <si>
    <t>0550120111</t>
  </si>
  <si>
    <t>0550120112</t>
  </si>
  <si>
    <t>Trần Thị Bảo</t>
  </si>
  <si>
    <t>0550120113</t>
  </si>
  <si>
    <t>0550120114</t>
  </si>
  <si>
    <t>Ngô Thị Thảo</t>
  </si>
  <si>
    <t>0550120115</t>
  </si>
  <si>
    <t>0550120116</t>
  </si>
  <si>
    <t>0550120118</t>
  </si>
  <si>
    <t>0550120119</t>
  </si>
  <si>
    <t>0550120120</t>
  </si>
  <si>
    <t>0550120117</t>
  </si>
  <si>
    <t>0550120121</t>
  </si>
  <si>
    <t>Lý Huỳnh Minh</t>
  </si>
  <si>
    <t>0550120122</t>
  </si>
  <si>
    <t>Đỗ Nhật</t>
  </si>
  <si>
    <t>Thủ</t>
  </si>
  <si>
    <t>0550120124</t>
  </si>
  <si>
    <t>0550120123</t>
  </si>
  <si>
    <t>0550120125</t>
  </si>
  <si>
    <t>Ngô Thị Cẩm</t>
  </si>
  <si>
    <t>0550120126</t>
  </si>
  <si>
    <t>Trương Thị Trần</t>
  </si>
  <si>
    <t>Tình</t>
  </si>
  <si>
    <t>0550120127</t>
  </si>
  <si>
    <t>Toại</t>
  </si>
  <si>
    <t>0550120128</t>
  </si>
  <si>
    <t>0550120129</t>
  </si>
  <si>
    <t>0550120130</t>
  </si>
  <si>
    <t>0550120131</t>
  </si>
  <si>
    <t>Trương Trần Ngọc Mỹ</t>
  </si>
  <si>
    <t>0550120132</t>
  </si>
  <si>
    <t>Trần Khánh</t>
  </si>
  <si>
    <t>0550120133</t>
  </si>
  <si>
    <t>0550120134</t>
  </si>
  <si>
    <t>0550120135</t>
  </si>
  <si>
    <t>0550120136</t>
  </si>
  <si>
    <t>05ĐH_QLTN4</t>
  </si>
  <si>
    <t>0550120137</t>
  </si>
  <si>
    <t>0550120138</t>
  </si>
  <si>
    <t xml:space="preserve">Nguyễn Thị Minh </t>
  </si>
  <si>
    <t>0550120139</t>
  </si>
  <si>
    <t>Can</t>
  </si>
  <si>
    <t>0550120140</t>
  </si>
  <si>
    <t xml:space="preserve">Phan Ngọc </t>
  </si>
  <si>
    <t>0550120141</t>
  </si>
  <si>
    <t>Cơ</t>
  </si>
  <si>
    <t>0550120142</t>
  </si>
  <si>
    <t>Phạm Trường</t>
  </si>
  <si>
    <t>0550120143</t>
  </si>
  <si>
    <t>0550120144</t>
  </si>
  <si>
    <t xml:space="preserve">Nguyễn Thanh </t>
  </si>
  <si>
    <t>0550120145</t>
  </si>
  <si>
    <t>Trịnh Thúy</t>
  </si>
  <si>
    <t>0550120146</t>
  </si>
  <si>
    <t xml:space="preserve">Nguyễn Thị </t>
  </si>
  <si>
    <t>0550120147</t>
  </si>
  <si>
    <t>0550120148</t>
  </si>
  <si>
    <t>0550120149</t>
  </si>
  <si>
    <t>0550120150</t>
  </si>
  <si>
    <t>0550120151</t>
  </si>
  <si>
    <t>0550120152</t>
  </si>
  <si>
    <t>Lời</t>
  </si>
  <si>
    <t>0550120153</t>
  </si>
  <si>
    <t xml:space="preserve">Lưu Hoài </t>
  </si>
  <si>
    <t>0550120154</t>
  </si>
  <si>
    <t>Nguyễn Túy Phương</t>
  </si>
  <si>
    <t>0550120157</t>
  </si>
  <si>
    <t>Đoàn Đặng Thanh</t>
  </si>
  <si>
    <t>0550120155</t>
  </si>
  <si>
    <t xml:space="preserve">Nguyễn Thị Kim </t>
  </si>
  <si>
    <t>0550120156</t>
  </si>
  <si>
    <t>0550120158</t>
  </si>
  <si>
    <t>0550120159</t>
  </si>
  <si>
    <t>Chương Đặng Phúc</t>
  </si>
  <si>
    <t>0550120160</t>
  </si>
  <si>
    <t>0550120161</t>
  </si>
  <si>
    <t xml:space="preserve">Nguyễn Lan </t>
  </si>
  <si>
    <t>0550120162</t>
  </si>
  <si>
    <t xml:space="preserve">Trần Nhật </t>
  </si>
  <si>
    <t>0550120163</t>
  </si>
  <si>
    <t>Sáng</t>
  </si>
  <si>
    <t>0550120164</t>
  </si>
  <si>
    <t>0550120165</t>
  </si>
  <si>
    <t>Võ Viết</t>
  </si>
  <si>
    <t>0550120166</t>
  </si>
  <si>
    <t>0550120167</t>
  </si>
  <si>
    <t>Nguyễn Ngọc Hà</t>
  </si>
  <si>
    <t>0550120168</t>
  </si>
  <si>
    <t>Đỗ Hữu</t>
  </si>
  <si>
    <t>0550120169</t>
  </si>
  <si>
    <t>0550120170</t>
  </si>
  <si>
    <t>Đặng Hoài</t>
  </si>
  <si>
    <t>0550120171</t>
  </si>
  <si>
    <t>Mạch Đặng Phương</t>
  </si>
  <si>
    <t>0550120172</t>
  </si>
  <si>
    <t>Bùi Anh</t>
  </si>
  <si>
    <t>0550120173</t>
  </si>
  <si>
    <t>0550120174</t>
  </si>
  <si>
    <t xml:space="preserve">Đặng Hữu </t>
  </si>
  <si>
    <t>0550120175</t>
  </si>
  <si>
    <t>0550120177</t>
  </si>
  <si>
    <t>0550120178</t>
  </si>
  <si>
    <t>Cao Thị Ánh</t>
  </si>
  <si>
    <t>0550120176</t>
  </si>
  <si>
    <t>0550120179</t>
  </si>
  <si>
    <t>Trần Trần Kim</t>
  </si>
  <si>
    <t>0550120180</t>
  </si>
  <si>
    <t>0550120181</t>
  </si>
  <si>
    <t>05ĐH_TV</t>
  </si>
  <si>
    <t>0550050001</t>
  </si>
  <si>
    <t>Nguyễn Trương Hoàng</t>
  </si>
  <si>
    <t>0550050002</t>
  </si>
  <si>
    <t>0550050003</t>
  </si>
  <si>
    <t>Trương Khả</t>
  </si>
  <si>
    <t>Dy</t>
  </si>
  <si>
    <t>0550050004</t>
  </si>
  <si>
    <t>0550050005</t>
  </si>
  <si>
    <t>Nguyễn Hoàng Điền</t>
  </si>
  <si>
    <t>0550050006</t>
  </si>
  <si>
    <t>0550050007</t>
  </si>
  <si>
    <t xml:space="preserve">Nguyễn Ngọc </t>
  </si>
  <si>
    <t>0550050008</t>
  </si>
  <si>
    <t>0550050009</t>
  </si>
  <si>
    <t>Trịnh Thị Thảo</t>
  </si>
  <si>
    <t>0550050010</t>
  </si>
  <si>
    <t>Trịnh Tấn</t>
  </si>
  <si>
    <t>0550050011</t>
  </si>
  <si>
    <t>Phan Xuân</t>
  </si>
  <si>
    <t>0550050012</t>
  </si>
  <si>
    <t>0550050013</t>
  </si>
  <si>
    <t>Nguyễn Thị Oanh</t>
  </si>
  <si>
    <t>0550050014</t>
  </si>
  <si>
    <t>Trần Huỳnh Thanh</t>
  </si>
  <si>
    <t>0550050015</t>
  </si>
  <si>
    <t>Nguyễn Diệu</t>
  </si>
  <si>
    <t>0550050016</t>
  </si>
  <si>
    <t>0550050017</t>
  </si>
  <si>
    <t>0550050018</t>
  </si>
  <si>
    <t>Hồng Bích</t>
  </si>
  <si>
    <t>0550050019</t>
  </si>
  <si>
    <t>0550050020</t>
  </si>
  <si>
    <t>Dương Thành</t>
  </si>
  <si>
    <t>0550050021</t>
  </si>
  <si>
    <t>Văn Minh Thanh</t>
  </si>
  <si>
    <t>0550050022</t>
  </si>
  <si>
    <t>Cao Thị Như</t>
  </si>
  <si>
    <t>0550050023</t>
  </si>
  <si>
    <t>Nguyễn Đan</t>
  </si>
  <si>
    <t>0550050025</t>
  </si>
  <si>
    <t>Hoàng Trọng</t>
  </si>
  <si>
    <t>0550050024</t>
  </si>
  <si>
    <t>0550050027</t>
  </si>
  <si>
    <t>0550050026</t>
  </si>
  <si>
    <t>Nguyễn Thị Hải</t>
  </si>
  <si>
    <t>0550050028</t>
  </si>
  <si>
    <t>Văn Hoàng</t>
  </si>
  <si>
    <t>0550050029</t>
  </si>
  <si>
    <t>Nguyễn Dương Ngọc</t>
  </si>
  <si>
    <t>0550050030</t>
  </si>
  <si>
    <t>Thái Duy</t>
  </si>
  <si>
    <t>0550050031</t>
  </si>
  <si>
    <t>0550050032</t>
  </si>
  <si>
    <t>0550050033</t>
  </si>
  <si>
    <t>0550050034</t>
  </si>
  <si>
    <t>0550050035</t>
  </si>
  <si>
    <t>0550050036</t>
  </si>
  <si>
    <t>0550050037</t>
  </si>
  <si>
    <t>0550050038</t>
  </si>
  <si>
    <t>Vũ  Thị</t>
  </si>
  <si>
    <t>Vui</t>
  </si>
  <si>
    <t>0550050039</t>
  </si>
  <si>
    <t>Võ Thị Thúy</t>
  </si>
  <si>
    <t>Nguyên lý 2</t>
  </si>
  <si>
    <t>Nguyễn Trọng Long</t>
  </si>
  <si>
    <t>II</t>
  </si>
  <si>
    <t>2016-2017</t>
  </si>
  <si>
    <t>KH</t>
  </si>
  <si>
    <t xml:space="preserve">Lưu Thanh </t>
  </si>
  <si>
    <t>miễn</t>
  </si>
  <si>
    <t>07CDKTMT_3</t>
  </si>
  <si>
    <t xml:space="preserve">Nguyễn Minh </t>
  </si>
  <si>
    <t>Học ghép</t>
  </si>
  <si>
    <t>07CDKTMT_3 (Học ghép)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</si>
</sst>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thin">
        <color indexed="8"/>
      </right>
      <top/>
      <bottom style="hair">
        <color indexed="8"/>
      </bottom>
      <diagonal/>
    </border>
  </borders>
  <cellStyleXfs count="3">
    <xf numFmtId="0" fontId="0" fillId="0" borderId="0"/>
    <xf numFmtId="0" fontId="8" fillId="0" borderId="0"/>
    <xf numFmtId="0" fontId="10" fillId="0" borderId="0"/>
  </cellStyleXfs>
  <cellXfs count="11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5" fontId="3" fillId="0" borderId="16" xfId="0" applyNumberFormat="1" applyFont="1" applyFill="1" applyBorder="1" applyAlignment="1">
      <alignment horizontal="center" vertic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16" xfId="0" applyNumberFormat="1" applyFont="1" applyBorder="1"/>
    <xf numFmtId="0" fontId="3" fillId="0" borderId="17" xfId="0" applyNumberFormat="1" applyFont="1" applyBorder="1"/>
    <xf numFmtId="164" fontId="3" fillId="0" borderId="18" xfId="0" applyNumberFormat="1" applyFont="1" applyBorder="1" applyAlignment="1">
      <alignment horizontal="center"/>
    </xf>
    <xf numFmtId="165" fontId="3" fillId="0" borderId="19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0" fontId="3" fillId="0" borderId="19" xfId="0" applyNumberFormat="1" applyFont="1" applyBorder="1"/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20" xfId="0" applyFont="1" applyBorder="1"/>
    <xf numFmtId="0" fontId="9" fillId="0" borderId="21" xfId="1" applyNumberFormat="1" applyFont="1" applyFill="1" applyBorder="1" applyAlignment="1" applyProtection="1"/>
    <xf numFmtId="0" fontId="9" fillId="0" borderId="22" xfId="1" applyNumberFormat="1" applyFont="1" applyFill="1" applyBorder="1" applyAlignment="1" applyProtection="1"/>
    <xf numFmtId="0" fontId="9" fillId="0" borderId="23" xfId="1" applyNumberFormat="1" applyFont="1" applyFill="1" applyBorder="1" applyAlignment="1" applyProtection="1"/>
    <xf numFmtId="0" fontId="9" fillId="0" borderId="24" xfId="1" applyNumberFormat="1" applyFont="1" applyFill="1" applyBorder="1" applyAlignment="1" applyProtection="1"/>
    <xf numFmtId="0" fontId="9" fillId="0" borderId="26" xfId="0" quotePrefix="1" applyFont="1" applyBorder="1" applyAlignment="1">
      <alignment horizontal="center" vertical="center"/>
    </xf>
    <xf numFmtId="0" fontId="9" fillId="0" borderId="27" xfId="1" applyNumberFormat="1" applyFont="1" applyFill="1" applyBorder="1" applyAlignment="1" applyProtection="1"/>
    <xf numFmtId="0" fontId="9" fillId="0" borderId="25" xfId="1" applyNumberFormat="1" applyFont="1" applyFill="1" applyBorder="1" applyAlignment="1" applyProtection="1"/>
    <xf numFmtId="0" fontId="9" fillId="0" borderId="28" xfId="0" applyFont="1" applyBorder="1"/>
    <xf numFmtId="0" fontId="9" fillId="0" borderId="13" xfId="0" quotePrefix="1" applyFont="1" applyBorder="1" applyAlignment="1">
      <alignment horizontal="center" vertical="center"/>
    </xf>
    <xf numFmtId="0" fontId="9" fillId="0" borderId="20" xfId="0" applyFont="1" applyBorder="1"/>
    <xf numFmtId="0" fontId="1" fillId="0" borderId="9" xfId="0" applyFont="1" applyBorder="1" applyAlignment="1">
      <alignment horizontal="center" vertical="center"/>
    </xf>
    <xf numFmtId="0" fontId="9" fillId="0" borderId="29" xfId="0" applyFont="1" applyBorder="1"/>
    <xf numFmtId="0" fontId="9" fillId="0" borderId="18" xfId="0" applyFont="1" applyBorder="1"/>
    <xf numFmtId="0" fontId="9" fillId="0" borderId="30" xfId="1" applyNumberFormat="1" applyFont="1" applyFill="1" applyBorder="1" applyAlignment="1" applyProtection="1"/>
    <xf numFmtId="0" fontId="9" fillId="0" borderId="31" xfId="1" applyNumberFormat="1" applyFont="1" applyFill="1" applyBorder="1" applyAlignment="1" applyProtection="1"/>
    <xf numFmtId="0" fontId="9" fillId="0" borderId="32" xfId="1" applyNumberFormat="1" applyFont="1" applyFill="1" applyBorder="1" applyAlignment="1" applyProtection="1"/>
    <xf numFmtId="0" fontId="9" fillId="0" borderId="22" xfId="0" applyNumberFormat="1" applyFont="1" applyFill="1" applyBorder="1" applyAlignment="1" applyProtection="1"/>
    <xf numFmtId="0" fontId="9" fillId="0" borderId="21" xfId="0" applyNumberFormat="1" applyFont="1" applyFill="1" applyBorder="1" applyAlignment="1" applyProtection="1">
      <alignment horizontal="center"/>
    </xf>
    <xf numFmtId="0" fontId="9" fillId="0" borderId="31" xfId="0" applyNumberFormat="1" applyFont="1" applyFill="1" applyBorder="1" applyAlignment="1" applyProtection="1"/>
    <xf numFmtId="0" fontId="9" fillId="0" borderId="23" xfId="0" applyNumberFormat="1" applyFont="1" applyFill="1" applyBorder="1" applyAlignment="1" applyProtection="1">
      <alignment horizontal="center"/>
    </xf>
    <xf numFmtId="0" fontId="9" fillId="0" borderId="24" xfId="0" applyNumberFormat="1" applyFont="1" applyFill="1" applyBorder="1" applyAlignment="1" applyProtection="1"/>
    <xf numFmtId="0" fontId="9" fillId="0" borderId="33" xfId="0" applyNumberFormat="1" applyFont="1" applyFill="1" applyBorder="1" applyAlignment="1" applyProtection="1"/>
    <xf numFmtId="0" fontId="6" fillId="0" borderId="26" xfId="0" quotePrefix="1" applyFont="1" applyBorder="1" applyAlignment="1">
      <alignment horizontal="center" vertical="center"/>
    </xf>
    <xf numFmtId="0" fontId="6" fillId="0" borderId="29" xfId="0" applyFont="1" applyBorder="1"/>
    <xf numFmtId="0" fontId="6" fillId="0" borderId="28" xfId="0" applyFont="1" applyBorder="1"/>
    <xf numFmtId="0" fontId="9" fillId="0" borderId="27" xfId="0" applyNumberFormat="1" applyFont="1" applyFill="1" applyBorder="1" applyAlignment="1" applyProtection="1">
      <alignment horizontal="center"/>
    </xf>
    <xf numFmtId="0" fontId="9" fillId="0" borderId="25" xfId="0" applyNumberFormat="1" applyFont="1" applyFill="1" applyBorder="1" applyAlignment="1" applyProtection="1"/>
    <xf numFmtId="0" fontId="9" fillId="0" borderId="32" xfId="0" applyNumberFormat="1" applyFont="1" applyFill="1" applyBorder="1" applyAlignment="1" applyProtection="1"/>
    <xf numFmtId="0" fontId="6" fillId="0" borderId="18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2" fillId="0" borderId="26" xfId="0" quotePrefix="1" applyFont="1" applyBorder="1" applyAlignment="1">
      <alignment horizontal="center" vertical="center"/>
    </xf>
    <xf numFmtId="0" fontId="12" fillId="0" borderId="29" xfId="0" applyFont="1" applyBorder="1"/>
    <xf numFmtId="0" fontId="12" fillId="0" borderId="28" xfId="0" applyFont="1" applyBorder="1"/>
    <xf numFmtId="165" fontId="1" fillId="0" borderId="17" xfId="0" applyNumberFormat="1" applyFont="1" applyFill="1" applyBorder="1" applyAlignment="1">
      <alignment horizontal="center" vertical="center"/>
    </xf>
    <xf numFmtId="165" fontId="1" fillId="0" borderId="11" xfId="0" applyNumberFormat="1" applyFont="1" applyFill="1" applyBorder="1" applyAlignment="1">
      <alignment horizontal="center" vertical="center"/>
    </xf>
    <xf numFmtId="165" fontId="1" fillId="0" borderId="15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7" xfId="0" applyNumberFormat="1" applyFont="1" applyBorder="1"/>
    <xf numFmtId="0" fontId="11" fillId="0" borderId="0" xfId="0" applyFont="1"/>
    <xf numFmtId="0" fontId="0" fillId="0" borderId="0" xfId="0" applyFont="1"/>
  </cellXfs>
  <cellStyles count="3">
    <cellStyle name="Normal" xfId="0" builtinId="0"/>
    <cellStyle name="Normal 2" xfId="1"/>
    <cellStyle name="Normal 3" xfId="2"/>
  </cellStyles>
  <dxfs count="1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1"/>
  <sheetViews>
    <sheetView view="pageLayout" topLeftCell="A32" zoomScaleNormal="100" workbookViewId="0">
      <selection activeCell="D62" sqref="D62"/>
    </sheetView>
  </sheetViews>
  <sheetFormatPr defaultRowHeight="15" x14ac:dyDescent="0.25"/>
  <cols>
    <col min="1" max="1" width="7.42578125" customWidth="1"/>
    <col min="2" max="2" width="13.42578125" customWidth="1"/>
    <col min="3" max="3" width="23.85546875" customWidth="1"/>
  </cols>
  <sheetData>
    <row r="1" spans="1:9" ht="15.75" x14ac:dyDescent="0.2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 x14ac:dyDescent="0.2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 x14ac:dyDescent="0.25">
      <c r="A3" s="78" t="s">
        <v>4</v>
      </c>
      <c r="B3" s="78"/>
      <c r="C3" s="78"/>
      <c r="D3" s="78"/>
      <c r="E3" s="1"/>
      <c r="F3" s="1"/>
      <c r="G3" s="1"/>
      <c r="H3" s="1"/>
      <c r="I3" s="1"/>
    </row>
    <row r="4" spans="1:9" ht="15.75" x14ac:dyDescent="0.25">
      <c r="A4" s="78" t="s">
        <v>23</v>
      </c>
      <c r="B4" s="78"/>
      <c r="C4" s="78"/>
      <c r="D4" s="78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80" t="s">
        <v>5</v>
      </c>
      <c r="B6" s="80"/>
      <c r="C6" s="80"/>
      <c r="D6" s="80"/>
      <c r="E6" s="80"/>
      <c r="F6" s="80"/>
      <c r="G6" s="80"/>
      <c r="H6" s="80"/>
      <c r="I6" s="80"/>
    </row>
    <row r="7" spans="1:9" ht="15.75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ht="15.75" x14ac:dyDescent="0.25">
      <c r="A8" s="81" t="s">
        <v>6</v>
      </c>
      <c r="B8" s="81"/>
      <c r="C8" s="81" t="s">
        <v>804</v>
      </c>
      <c r="D8" s="81"/>
      <c r="E8" s="81" t="s">
        <v>7</v>
      </c>
      <c r="F8" s="81"/>
      <c r="G8" s="3">
        <v>3</v>
      </c>
      <c r="H8" s="3"/>
      <c r="I8" s="3"/>
    </row>
    <row r="9" spans="1:9" ht="15.75" x14ac:dyDescent="0.25">
      <c r="A9" s="81" t="s">
        <v>8</v>
      </c>
      <c r="B9" s="81"/>
      <c r="C9" s="81" t="s">
        <v>258</v>
      </c>
      <c r="D9" s="81"/>
      <c r="E9" s="81" t="s">
        <v>9</v>
      </c>
      <c r="F9" s="81"/>
      <c r="G9" s="3" t="s">
        <v>806</v>
      </c>
      <c r="H9" s="3"/>
      <c r="I9" s="3"/>
    </row>
    <row r="10" spans="1:9" ht="15.75" x14ac:dyDescent="0.25">
      <c r="A10" s="81" t="s">
        <v>10</v>
      </c>
      <c r="B10" s="81"/>
      <c r="C10" s="81" t="s">
        <v>805</v>
      </c>
      <c r="D10" s="81"/>
      <c r="E10" s="19" t="s">
        <v>184</v>
      </c>
      <c r="F10" s="4"/>
      <c r="G10" s="4" t="s">
        <v>807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3" t="s">
        <v>11</v>
      </c>
      <c r="B12" s="85" t="s">
        <v>12</v>
      </c>
      <c r="C12" s="87" t="s">
        <v>13</v>
      </c>
      <c r="D12" s="88"/>
      <c r="E12" s="5" t="s">
        <v>14</v>
      </c>
      <c r="F12" s="5" t="s">
        <v>15</v>
      </c>
      <c r="G12" s="91" t="s">
        <v>16</v>
      </c>
      <c r="H12" s="92"/>
      <c r="I12" s="93" t="s">
        <v>17</v>
      </c>
    </row>
    <row r="13" spans="1:9" ht="15.75" x14ac:dyDescent="0.25">
      <c r="A13" s="84"/>
      <c r="B13" s="86"/>
      <c r="C13" s="89"/>
      <c r="D13" s="90"/>
      <c r="E13" s="6">
        <v>0.3</v>
      </c>
      <c r="F13" s="6">
        <v>0.7</v>
      </c>
      <c r="G13" s="7" t="s">
        <v>18</v>
      </c>
      <c r="H13" s="7" t="s">
        <v>19</v>
      </c>
      <c r="I13" s="94"/>
    </row>
    <row r="14" spans="1:9" ht="15.75" x14ac:dyDescent="0.25">
      <c r="A14" s="8">
        <v>1</v>
      </c>
      <c r="B14" s="26">
        <v>2</v>
      </c>
      <c r="C14" s="95">
        <v>3</v>
      </c>
      <c r="D14" s="95"/>
      <c r="E14" s="8">
        <v>4</v>
      </c>
      <c r="F14" s="8">
        <v>5</v>
      </c>
      <c r="G14" s="8">
        <v>6</v>
      </c>
      <c r="H14" s="28">
        <v>7</v>
      </c>
      <c r="I14" s="7">
        <v>8</v>
      </c>
    </row>
    <row r="15" spans="1:9" ht="15.75" x14ac:dyDescent="0.25">
      <c r="A15" s="30">
        <v>1</v>
      </c>
      <c r="B15" s="48" t="s">
        <v>259</v>
      </c>
      <c r="C15" s="49" t="s">
        <v>260</v>
      </c>
      <c r="D15" s="59" t="s">
        <v>99</v>
      </c>
      <c r="E15" s="32">
        <v>6.5</v>
      </c>
      <c r="F15" s="9"/>
      <c r="G15" s="34">
        <f>E15*$E$13+F15*$F$13</f>
        <v>1.95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75" x14ac:dyDescent="0.25">
      <c r="A16" s="31">
        <v>2</v>
      </c>
      <c r="B16" s="46" t="s">
        <v>261</v>
      </c>
      <c r="C16" s="47" t="s">
        <v>50</v>
      </c>
      <c r="D16" s="60" t="s">
        <v>27</v>
      </c>
      <c r="E16" s="33">
        <v>7.5</v>
      </c>
      <c r="F16" s="11"/>
      <c r="G16" s="35">
        <f t="shared" ref="G16:G58" si="0">E16*$E$13+F16*$F$13</f>
        <v>2.25</v>
      </c>
      <c r="H16" s="42" t="str">
        <f t="shared" ref="H16:H58" si="1">IF(G16&lt;4,"F",IF(G16&lt;=4.9,"D",IF(G16&lt;=5.4,"D+",IF(G16&lt;=5.9,"C",IF(G16&lt;=6.9,"C+",IF(G16&lt;=7.9,"B",IF(G16&lt;=8.4,"B+","A")))))))</f>
        <v>F</v>
      </c>
      <c r="I16" s="37"/>
    </row>
    <row r="17" spans="1:9" ht="15.75" x14ac:dyDescent="0.25">
      <c r="A17" s="31">
        <v>3</v>
      </c>
      <c r="B17" s="46" t="s">
        <v>262</v>
      </c>
      <c r="C17" s="47" t="s">
        <v>197</v>
      </c>
      <c r="D17" s="60" t="s">
        <v>115</v>
      </c>
      <c r="E17" s="33">
        <v>7</v>
      </c>
      <c r="F17" s="11"/>
      <c r="G17" s="35">
        <f t="shared" si="0"/>
        <v>2.1</v>
      </c>
      <c r="H17" s="42" t="str">
        <f t="shared" si="1"/>
        <v>F</v>
      </c>
      <c r="I17" s="37"/>
    </row>
    <row r="18" spans="1:9" ht="15.75" x14ac:dyDescent="0.25">
      <c r="A18" s="31">
        <v>4</v>
      </c>
      <c r="B18" s="46" t="s">
        <v>263</v>
      </c>
      <c r="C18" s="47" t="s">
        <v>264</v>
      </c>
      <c r="D18" s="60" t="s">
        <v>115</v>
      </c>
      <c r="E18" s="33">
        <v>0</v>
      </c>
      <c r="F18" s="11"/>
      <c r="G18" s="35">
        <f t="shared" si="0"/>
        <v>0</v>
      </c>
      <c r="H18" s="42" t="str">
        <f t="shared" si="1"/>
        <v>F</v>
      </c>
      <c r="I18" s="37" t="s">
        <v>808</v>
      </c>
    </row>
    <row r="19" spans="1:9" ht="15.75" x14ac:dyDescent="0.25">
      <c r="A19" s="31">
        <v>5</v>
      </c>
      <c r="B19" s="46" t="s">
        <v>265</v>
      </c>
      <c r="C19" s="47" t="s">
        <v>266</v>
      </c>
      <c r="D19" s="60" t="s">
        <v>29</v>
      </c>
      <c r="E19" s="33">
        <v>7</v>
      </c>
      <c r="F19" s="11"/>
      <c r="G19" s="35">
        <f t="shared" si="0"/>
        <v>2.1</v>
      </c>
      <c r="H19" s="42" t="str">
        <f t="shared" si="1"/>
        <v>F</v>
      </c>
      <c r="I19" s="37"/>
    </row>
    <row r="20" spans="1:9" ht="15.75" x14ac:dyDescent="0.25">
      <c r="A20" s="31">
        <v>6</v>
      </c>
      <c r="B20" s="46" t="s">
        <v>267</v>
      </c>
      <c r="C20" s="47" t="s">
        <v>268</v>
      </c>
      <c r="D20" s="60" t="s">
        <v>70</v>
      </c>
      <c r="E20" s="33">
        <v>7</v>
      </c>
      <c r="F20" s="11"/>
      <c r="G20" s="35">
        <f t="shared" si="0"/>
        <v>2.1</v>
      </c>
      <c r="H20" s="42" t="str">
        <f t="shared" si="1"/>
        <v>F</v>
      </c>
      <c r="I20" s="37"/>
    </row>
    <row r="21" spans="1:9" ht="15.75" x14ac:dyDescent="0.25">
      <c r="A21" s="31">
        <v>7</v>
      </c>
      <c r="B21" s="46" t="s">
        <v>269</v>
      </c>
      <c r="C21" s="47" t="s">
        <v>270</v>
      </c>
      <c r="D21" s="60" t="s">
        <v>36</v>
      </c>
      <c r="E21" s="33">
        <v>0</v>
      </c>
      <c r="F21" s="11"/>
      <c r="G21" s="35">
        <f t="shared" si="0"/>
        <v>0</v>
      </c>
      <c r="H21" s="42" t="str">
        <f t="shared" si="1"/>
        <v>F</v>
      </c>
      <c r="I21" s="37" t="s">
        <v>808</v>
      </c>
    </row>
    <row r="22" spans="1:9" ht="15.75" x14ac:dyDescent="0.25">
      <c r="A22" s="31">
        <v>8</v>
      </c>
      <c r="B22" s="46" t="s">
        <v>271</v>
      </c>
      <c r="C22" s="47" t="s">
        <v>272</v>
      </c>
      <c r="D22" s="60" t="s">
        <v>105</v>
      </c>
      <c r="E22" s="33">
        <v>7</v>
      </c>
      <c r="F22" s="11"/>
      <c r="G22" s="35">
        <f t="shared" si="0"/>
        <v>2.1</v>
      </c>
      <c r="H22" s="42" t="str">
        <f t="shared" si="1"/>
        <v>F</v>
      </c>
      <c r="I22" s="37"/>
    </row>
    <row r="23" spans="1:9" ht="15.75" x14ac:dyDescent="0.25">
      <c r="A23" s="31">
        <v>9</v>
      </c>
      <c r="B23" s="46" t="s">
        <v>273</v>
      </c>
      <c r="C23" s="47" t="s">
        <v>274</v>
      </c>
      <c r="D23" s="60" t="s">
        <v>175</v>
      </c>
      <c r="E23" s="33">
        <v>7</v>
      </c>
      <c r="F23" s="11"/>
      <c r="G23" s="35">
        <f t="shared" si="0"/>
        <v>2.1</v>
      </c>
      <c r="H23" s="42" t="str">
        <f t="shared" si="1"/>
        <v>F</v>
      </c>
      <c r="I23" s="37"/>
    </row>
    <row r="24" spans="1:9" ht="15.75" x14ac:dyDescent="0.25">
      <c r="A24" s="31">
        <v>10</v>
      </c>
      <c r="B24" s="46" t="s">
        <v>275</v>
      </c>
      <c r="C24" s="47" t="s">
        <v>244</v>
      </c>
      <c r="D24" s="60" t="s">
        <v>82</v>
      </c>
      <c r="E24" s="33">
        <v>8</v>
      </c>
      <c r="F24" s="11"/>
      <c r="G24" s="35">
        <f t="shared" si="0"/>
        <v>2.4</v>
      </c>
      <c r="H24" s="42" t="str">
        <f t="shared" si="1"/>
        <v>F</v>
      </c>
      <c r="I24" s="37"/>
    </row>
    <row r="25" spans="1:9" ht="15.75" x14ac:dyDescent="0.25">
      <c r="A25" s="31">
        <v>11</v>
      </c>
      <c r="B25" s="46" t="s">
        <v>276</v>
      </c>
      <c r="C25" s="47" t="s">
        <v>224</v>
      </c>
      <c r="D25" s="60" t="s">
        <v>41</v>
      </c>
      <c r="E25" s="33">
        <v>7</v>
      </c>
      <c r="F25" s="11"/>
      <c r="G25" s="35">
        <f t="shared" si="0"/>
        <v>2.1</v>
      </c>
      <c r="H25" s="42" t="str">
        <f t="shared" si="1"/>
        <v>F</v>
      </c>
      <c r="I25" s="37"/>
    </row>
    <row r="26" spans="1:9" ht="15.75" x14ac:dyDescent="0.25">
      <c r="A26" s="31">
        <v>12</v>
      </c>
      <c r="B26" s="46" t="s">
        <v>277</v>
      </c>
      <c r="C26" s="47" t="s">
        <v>110</v>
      </c>
      <c r="D26" s="60" t="s">
        <v>120</v>
      </c>
      <c r="E26" s="33">
        <v>7</v>
      </c>
      <c r="F26" s="11"/>
      <c r="G26" s="35">
        <f t="shared" si="0"/>
        <v>2.1</v>
      </c>
      <c r="H26" s="42" t="str">
        <f t="shared" si="1"/>
        <v>F</v>
      </c>
      <c r="I26" s="37"/>
    </row>
    <row r="27" spans="1:9" ht="15.75" x14ac:dyDescent="0.25">
      <c r="A27" s="31">
        <v>13</v>
      </c>
      <c r="B27" s="46" t="s">
        <v>278</v>
      </c>
      <c r="C27" s="47" t="s">
        <v>177</v>
      </c>
      <c r="D27" s="60" t="s">
        <v>42</v>
      </c>
      <c r="E27" s="33">
        <v>0</v>
      </c>
      <c r="F27" s="11"/>
      <c r="G27" s="35">
        <f t="shared" si="0"/>
        <v>0</v>
      </c>
      <c r="H27" s="42" t="str">
        <f t="shared" si="1"/>
        <v>F</v>
      </c>
      <c r="I27" s="37" t="s">
        <v>808</v>
      </c>
    </row>
    <row r="28" spans="1:9" ht="15.75" x14ac:dyDescent="0.25">
      <c r="A28" s="31">
        <v>14</v>
      </c>
      <c r="B28" s="46" t="s">
        <v>279</v>
      </c>
      <c r="C28" s="47" t="s">
        <v>89</v>
      </c>
      <c r="D28" s="60" t="s">
        <v>188</v>
      </c>
      <c r="E28" s="33">
        <v>0</v>
      </c>
      <c r="F28" s="11"/>
      <c r="G28" s="35">
        <f t="shared" si="0"/>
        <v>0</v>
      </c>
      <c r="H28" s="42" t="str">
        <f t="shared" si="1"/>
        <v>F</v>
      </c>
      <c r="I28" s="37" t="s">
        <v>808</v>
      </c>
    </row>
    <row r="29" spans="1:9" ht="15.75" x14ac:dyDescent="0.25">
      <c r="A29" s="31">
        <v>15</v>
      </c>
      <c r="B29" s="46" t="s">
        <v>280</v>
      </c>
      <c r="C29" s="47" t="s">
        <v>60</v>
      </c>
      <c r="D29" s="60" t="s">
        <v>122</v>
      </c>
      <c r="E29" s="33">
        <v>0</v>
      </c>
      <c r="F29" s="11"/>
      <c r="G29" s="35">
        <f t="shared" si="0"/>
        <v>0</v>
      </c>
      <c r="H29" s="42" t="str">
        <f t="shared" si="1"/>
        <v>F</v>
      </c>
      <c r="I29" s="37" t="s">
        <v>808</v>
      </c>
    </row>
    <row r="30" spans="1:9" ht="15.75" x14ac:dyDescent="0.25">
      <c r="A30" s="31">
        <v>16</v>
      </c>
      <c r="B30" s="46" t="s">
        <v>281</v>
      </c>
      <c r="C30" s="47" t="s">
        <v>282</v>
      </c>
      <c r="D30" s="60" t="s">
        <v>76</v>
      </c>
      <c r="E30" s="33">
        <v>7</v>
      </c>
      <c r="F30" s="11"/>
      <c r="G30" s="35">
        <f t="shared" si="0"/>
        <v>2.1</v>
      </c>
      <c r="H30" s="42" t="str">
        <f t="shared" si="1"/>
        <v>F</v>
      </c>
      <c r="I30" s="37"/>
    </row>
    <row r="31" spans="1:9" ht="15.75" x14ac:dyDescent="0.25">
      <c r="A31" s="31">
        <v>17</v>
      </c>
      <c r="B31" s="46" t="s">
        <v>283</v>
      </c>
      <c r="C31" s="47" t="s">
        <v>284</v>
      </c>
      <c r="D31" s="60" t="s">
        <v>285</v>
      </c>
      <c r="E31" s="33">
        <v>7.5</v>
      </c>
      <c r="F31" s="11"/>
      <c r="G31" s="35">
        <f t="shared" si="0"/>
        <v>2.25</v>
      </c>
      <c r="H31" s="42" t="str">
        <f t="shared" si="1"/>
        <v>F</v>
      </c>
      <c r="I31" s="37"/>
    </row>
    <row r="32" spans="1:9" ht="15.75" x14ac:dyDescent="0.25">
      <c r="A32" s="31">
        <v>18</v>
      </c>
      <c r="B32" s="46" t="s">
        <v>286</v>
      </c>
      <c r="C32" s="47" t="s">
        <v>287</v>
      </c>
      <c r="D32" s="60" t="s">
        <v>44</v>
      </c>
      <c r="E32" s="33">
        <v>7</v>
      </c>
      <c r="F32" s="11"/>
      <c r="G32" s="35">
        <f t="shared" si="0"/>
        <v>2.1</v>
      </c>
      <c r="H32" s="42" t="str">
        <f t="shared" si="1"/>
        <v>F</v>
      </c>
      <c r="I32" s="37"/>
    </row>
    <row r="33" spans="1:9" ht="15.75" x14ac:dyDescent="0.25">
      <c r="A33" s="31">
        <v>19</v>
      </c>
      <c r="B33" s="46" t="s">
        <v>288</v>
      </c>
      <c r="C33" s="47" t="s">
        <v>170</v>
      </c>
      <c r="D33" s="60" t="s">
        <v>44</v>
      </c>
      <c r="E33" s="33">
        <v>7</v>
      </c>
      <c r="F33" s="11"/>
      <c r="G33" s="35">
        <f t="shared" si="0"/>
        <v>2.1</v>
      </c>
      <c r="H33" s="42" t="str">
        <f t="shared" si="1"/>
        <v>F</v>
      </c>
      <c r="I33" s="37"/>
    </row>
    <row r="34" spans="1:9" ht="15.75" x14ac:dyDescent="0.25">
      <c r="A34" s="31">
        <v>20</v>
      </c>
      <c r="B34" s="46" t="s">
        <v>289</v>
      </c>
      <c r="C34" s="47" t="s">
        <v>290</v>
      </c>
      <c r="D34" s="60" t="s">
        <v>45</v>
      </c>
      <c r="E34" s="33">
        <v>0</v>
      </c>
      <c r="F34" s="11"/>
      <c r="G34" s="35">
        <f t="shared" si="0"/>
        <v>0</v>
      </c>
      <c r="H34" s="42" t="str">
        <f t="shared" si="1"/>
        <v>F</v>
      </c>
      <c r="I34" s="37" t="s">
        <v>808</v>
      </c>
    </row>
    <row r="35" spans="1:9" ht="15.75" x14ac:dyDescent="0.25">
      <c r="A35" s="31">
        <v>21</v>
      </c>
      <c r="B35" s="46" t="s">
        <v>291</v>
      </c>
      <c r="C35" s="47" t="s">
        <v>82</v>
      </c>
      <c r="D35" s="60" t="s">
        <v>45</v>
      </c>
      <c r="E35" s="33">
        <v>0</v>
      </c>
      <c r="F35" s="11"/>
      <c r="G35" s="35">
        <f t="shared" si="0"/>
        <v>0</v>
      </c>
      <c r="H35" s="42" t="str">
        <f t="shared" si="1"/>
        <v>F</v>
      </c>
      <c r="I35" s="37" t="s">
        <v>808</v>
      </c>
    </row>
    <row r="36" spans="1:9" ht="15.75" x14ac:dyDescent="0.25">
      <c r="A36" s="31">
        <v>22</v>
      </c>
      <c r="B36" s="46" t="s">
        <v>292</v>
      </c>
      <c r="C36" s="47" t="s">
        <v>293</v>
      </c>
      <c r="D36" s="60" t="s">
        <v>79</v>
      </c>
      <c r="E36" s="33">
        <v>0</v>
      </c>
      <c r="F36" s="11"/>
      <c r="G36" s="35">
        <f t="shared" si="0"/>
        <v>0</v>
      </c>
      <c r="H36" s="42" t="str">
        <f t="shared" si="1"/>
        <v>F</v>
      </c>
      <c r="I36" s="37" t="s">
        <v>808</v>
      </c>
    </row>
    <row r="37" spans="1:9" ht="15.75" x14ac:dyDescent="0.25">
      <c r="A37" s="31">
        <v>23</v>
      </c>
      <c r="B37" s="46" t="s">
        <v>294</v>
      </c>
      <c r="C37" s="47" t="s">
        <v>295</v>
      </c>
      <c r="D37" s="60" t="s">
        <v>80</v>
      </c>
      <c r="E37" s="33">
        <v>8</v>
      </c>
      <c r="F37" s="11"/>
      <c r="G37" s="35">
        <f t="shared" si="0"/>
        <v>2.4</v>
      </c>
      <c r="H37" s="42" t="str">
        <f t="shared" si="1"/>
        <v>F</v>
      </c>
      <c r="I37" s="37"/>
    </row>
    <row r="38" spans="1:9" ht="15.75" x14ac:dyDescent="0.25">
      <c r="A38" s="31">
        <v>24</v>
      </c>
      <c r="B38" s="46" t="s">
        <v>296</v>
      </c>
      <c r="C38" s="47" t="s">
        <v>297</v>
      </c>
      <c r="D38" s="60" t="s">
        <v>80</v>
      </c>
      <c r="E38" s="33">
        <v>0</v>
      </c>
      <c r="F38" s="11"/>
      <c r="G38" s="35">
        <f t="shared" si="0"/>
        <v>0</v>
      </c>
      <c r="H38" s="42" t="str">
        <f t="shared" si="1"/>
        <v>F</v>
      </c>
      <c r="I38" s="37" t="s">
        <v>808</v>
      </c>
    </row>
    <row r="39" spans="1:9" ht="15.75" x14ac:dyDescent="0.25">
      <c r="A39" s="31">
        <v>25</v>
      </c>
      <c r="B39" s="46" t="s">
        <v>298</v>
      </c>
      <c r="C39" s="47" t="s">
        <v>225</v>
      </c>
      <c r="D39" s="60" t="s">
        <v>80</v>
      </c>
      <c r="E39" s="33">
        <v>8</v>
      </c>
      <c r="F39" s="11"/>
      <c r="G39" s="35">
        <f t="shared" si="0"/>
        <v>2.4</v>
      </c>
      <c r="H39" s="42" t="str">
        <f t="shared" si="1"/>
        <v>F</v>
      </c>
      <c r="I39" s="37"/>
    </row>
    <row r="40" spans="1:9" ht="15.75" x14ac:dyDescent="0.25">
      <c r="A40" s="31">
        <v>26</v>
      </c>
      <c r="B40" s="46" t="s">
        <v>299</v>
      </c>
      <c r="C40" s="47" t="s">
        <v>199</v>
      </c>
      <c r="D40" s="60" t="s">
        <v>80</v>
      </c>
      <c r="E40" s="33">
        <v>0</v>
      </c>
      <c r="F40" s="11"/>
      <c r="G40" s="35">
        <f t="shared" si="0"/>
        <v>0</v>
      </c>
      <c r="H40" s="42" t="str">
        <f t="shared" si="1"/>
        <v>F</v>
      </c>
      <c r="I40" s="37" t="s">
        <v>808</v>
      </c>
    </row>
    <row r="41" spans="1:9" ht="15.75" x14ac:dyDescent="0.25">
      <c r="A41" s="31">
        <v>27</v>
      </c>
      <c r="B41" s="46" t="s">
        <v>300</v>
      </c>
      <c r="C41" s="47" t="s">
        <v>301</v>
      </c>
      <c r="D41" s="60" t="s">
        <v>48</v>
      </c>
      <c r="E41" s="33">
        <v>0</v>
      </c>
      <c r="F41" s="11"/>
      <c r="G41" s="35">
        <f t="shared" si="0"/>
        <v>0</v>
      </c>
      <c r="H41" s="42" t="str">
        <f t="shared" si="1"/>
        <v>F</v>
      </c>
      <c r="I41" s="37" t="s">
        <v>808</v>
      </c>
    </row>
    <row r="42" spans="1:9" ht="15.75" x14ac:dyDescent="0.25">
      <c r="A42" s="31">
        <v>28</v>
      </c>
      <c r="B42" s="46" t="s">
        <v>302</v>
      </c>
      <c r="C42" s="47" t="s">
        <v>125</v>
      </c>
      <c r="D42" s="60" t="s">
        <v>49</v>
      </c>
      <c r="E42" s="33">
        <v>0</v>
      </c>
      <c r="F42" s="11"/>
      <c r="G42" s="35">
        <f t="shared" si="0"/>
        <v>0</v>
      </c>
      <c r="H42" s="42" t="str">
        <f t="shared" si="1"/>
        <v>F</v>
      </c>
      <c r="I42" s="37" t="s">
        <v>808</v>
      </c>
    </row>
    <row r="43" spans="1:9" ht="15.75" x14ac:dyDescent="0.25">
      <c r="A43" s="31">
        <v>29</v>
      </c>
      <c r="B43" s="46" t="s">
        <v>303</v>
      </c>
      <c r="C43" s="47" t="s">
        <v>304</v>
      </c>
      <c r="D43" s="60" t="s">
        <v>108</v>
      </c>
      <c r="E43" s="33">
        <v>7</v>
      </c>
      <c r="F43" s="11"/>
      <c r="G43" s="35">
        <f t="shared" si="0"/>
        <v>2.1</v>
      </c>
      <c r="H43" s="42" t="str">
        <f t="shared" si="1"/>
        <v>F</v>
      </c>
      <c r="I43" s="37"/>
    </row>
    <row r="44" spans="1:9" ht="15.75" x14ac:dyDescent="0.25">
      <c r="A44" s="31">
        <v>30</v>
      </c>
      <c r="B44" s="46" t="s">
        <v>305</v>
      </c>
      <c r="C44" s="47" t="s">
        <v>306</v>
      </c>
      <c r="D44" s="60" t="s">
        <v>143</v>
      </c>
      <c r="E44" s="33">
        <v>7</v>
      </c>
      <c r="F44" s="11"/>
      <c r="G44" s="35">
        <f t="shared" si="0"/>
        <v>2.1</v>
      </c>
      <c r="H44" s="42" t="str">
        <f t="shared" si="1"/>
        <v>F</v>
      </c>
      <c r="I44" s="37"/>
    </row>
    <row r="45" spans="1:9" ht="15.75" x14ac:dyDescent="0.25">
      <c r="A45" s="31">
        <v>31</v>
      </c>
      <c r="B45" s="46" t="s">
        <v>307</v>
      </c>
      <c r="C45" s="47" t="s">
        <v>308</v>
      </c>
      <c r="D45" s="60" t="s">
        <v>164</v>
      </c>
      <c r="E45" s="33">
        <v>7.5</v>
      </c>
      <c r="F45" s="11"/>
      <c r="G45" s="35">
        <f t="shared" si="0"/>
        <v>2.25</v>
      </c>
      <c r="H45" s="42" t="str">
        <f t="shared" si="1"/>
        <v>F</v>
      </c>
      <c r="I45" s="37"/>
    </row>
    <row r="46" spans="1:9" ht="15.75" x14ac:dyDescent="0.25">
      <c r="A46" s="31">
        <v>32</v>
      </c>
      <c r="B46" s="46" t="s">
        <v>309</v>
      </c>
      <c r="C46" s="47" t="s">
        <v>202</v>
      </c>
      <c r="D46" s="60" t="s">
        <v>56</v>
      </c>
      <c r="E46" s="33">
        <v>7</v>
      </c>
      <c r="F46" s="11"/>
      <c r="G46" s="35">
        <f t="shared" si="0"/>
        <v>2.1</v>
      </c>
      <c r="H46" s="42" t="str">
        <f t="shared" si="1"/>
        <v>F</v>
      </c>
      <c r="I46" s="37"/>
    </row>
    <row r="47" spans="1:9" ht="15.75" x14ac:dyDescent="0.25">
      <c r="A47" s="31">
        <v>33</v>
      </c>
      <c r="B47" s="46" t="s">
        <v>310</v>
      </c>
      <c r="C47" s="47" t="s">
        <v>311</v>
      </c>
      <c r="D47" s="60" t="s">
        <v>86</v>
      </c>
      <c r="E47" s="33">
        <v>0</v>
      </c>
      <c r="F47" s="11"/>
      <c r="G47" s="35">
        <f t="shared" si="0"/>
        <v>0</v>
      </c>
      <c r="H47" s="42" t="str">
        <f t="shared" si="1"/>
        <v>F</v>
      </c>
      <c r="I47" s="37" t="s">
        <v>808</v>
      </c>
    </row>
    <row r="48" spans="1:9" ht="15.75" x14ac:dyDescent="0.25">
      <c r="A48" s="31">
        <v>34</v>
      </c>
      <c r="B48" s="46" t="s">
        <v>312</v>
      </c>
      <c r="C48" s="47" t="s">
        <v>313</v>
      </c>
      <c r="D48" s="60" t="s">
        <v>124</v>
      </c>
      <c r="E48" s="33">
        <v>8.5</v>
      </c>
      <c r="F48" s="11"/>
      <c r="G48" s="35">
        <f t="shared" si="0"/>
        <v>2.5499999999999998</v>
      </c>
      <c r="H48" s="42" t="str">
        <f t="shared" si="1"/>
        <v>F</v>
      </c>
      <c r="I48" s="37"/>
    </row>
    <row r="49" spans="1:9" ht="15.75" x14ac:dyDescent="0.25">
      <c r="A49" s="31">
        <v>35</v>
      </c>
      <c r="B49" s="46" t="s">
        <v>314</v>
      </c>
      <c r="C49" s="47" t="s">
        <v>214</v>
      </c>
      <c r="D49" s="60" t="s">
        <v>90</v>
      </c>
      <c r="E49" s="33">
        <v>7.5</v>
      </c>
      <c r="F49" s="11"/>
      <c r="G49" s="35">
        <f t="shared" si="0"/>
        <v>2.25</v>
      </c>
      <c r="H49" s="42" t="str">
        <f t="shared" si="1"/>
        <v>F</v>
      </c>
      <c r="I49" s="37"/>
    </row>
    <row r="50" spans="1:9" ht="15.75" x14ac:dyDescent="0.25">
      <c r="A50" s="31">
        <v>36</v>
      </c>
      <c r="B50" s="46" t="s">
        <v>315</v>
      </c>
      <c r="C50" s="47" t="s">
        <v>316</v>
      </c>
      <c r="D50" s="60" t="s">
        <v>91</v>
      </c>
      <c r="E50" s="33">
        <v>7</v>
      </c>
      <c r="F50" s="11"/>
      <c r="G50" s="35">
        <f t="shared" si="0"/>
        <v>2.1</v>
      </c>
      <c r="H50" s="42" t="str">
        <f t="shared" si="1"/>
        <v>F</v>
      </c>
      <c r="I50" s="37"/>
    </row>
    <row r="51" spans="1:9" ht="15.75" x14ac:dyDescent="0.25">
      <c r="A51" s="31">
        <v>37</v>
      </c>
      <c r="B51" s="46" t="s">
        <v>317</v>
      </c>
      <c r="C51" s="47" t="s">
        <v>318</v>
      </c>
      <c r="D51" s="60" t="s">
        <v>126</v>
      </c>
      <c r="E51" s="33">
        <v>7</v>
      </c>
      <c r="F51" s="11"/>
      <c r="G51" s="35">
        <f t="shared" si="0"/>
        <v>2.1</v>
      </c>
      <c r="H51" s="42" t="str">
        <f t="shared" si="1"/>
        <v>F</v>
      </c>
      <c r="I51" s="37"/>
    </row>
    <row r="52" spans="1:9" ht="15.75" x14ac:dyDescent="0.25">
      <c r="A52" s="31">
        <v>38</v>
      </c>
      <c r="B52" s="46" t="s">
        <v>319</v>
      </c>
      <c r="C52" s="47" t="s">
        <v>132</v>
      </c>
      <c r="D52" s="60" t="s">
        <v>59</v>
      </c>
      <c r="E52" s="33">
        <v>0</v>
      </c>
      <c r="F52" s="11"/>
      <c r="G52" s="35">
        <f t="shared" si="0"/>
        <v>0</v>
      </c>
      <c r="H52" s="42" t="str">
        <f t="shared" si="1"/>
        <v>F</v>
      </c>
      <c r="I52" s="37" t="s">
        <v>808</v>
      </c>
    </row>
    <row r="53" spans="1:9" ht="15.75" x14ac:dyDescent="0.25">
      <c r="A53" s="31">
        <v>39</v>
      </c>
      <c r="B53" s="46" t="s">
        <v>320</v>
      </c>
      <c r="C53" s="47" t="s">
        <v>162</v>
      </c>
      <c r="D53" s="60" t="s">
        <v>65</v>
      </c>
      <c r="E53" s="33">
        <v>7</v>
      </c>
      <c r="F53" s="11"/>
      <c r="G53" s="35">
        <f t="shared" si="0"/>
        <v>2.1</v>
      </c>
      <c r="H53" s="42" t="str">
        <f t="shared" si="1"/>
        <v>F</v>
      </c>
      <c r="I53" s="37"/>
    </row>
    <row r="54" spans="1:9" ht="15.75" x14ac:dyDescent="0.25">
      <c r="A54" s="31">
        <v>40</v>
      </c>
      <c r="B54" s="46" t="s">
        <v>321</v>
      </c>
      <c r="C54" s="47" t="s">
        <v>89</v>
      </c>
      <c r="D54" s="60" t="s">
        <v>254</v>
      </c>
      <c r="E54" s="33">
        <v>7</v>
      </c>
      <c r="F54" s="11"/>
      <c r="G54" s="35">
        <f t="shared" si="0"/>
        <v>2.1</v>
      </c>
      <c r="H54" s="42" t="str">
        <f t="shared" si="1"/>
        <v>F</v>
      </c>
      <c r="I54" s="37"/>
    </row>
    <row r="55" spans="1:9" ht="15.75" x14ac:dyDescent="0.25">
      <c r="A55" s="31">
        <v>41</v>
      </c>
      <c r="B55" s="46" t="s">
        <v>322</v>
      </c>
      <c r="C55" s="47" t="s">
        <v>323</v>
      </c>
      <c r="D55" s="60" t="s">
        <v>98</v>
      </c>
      <c r="E55" s="33">
        <v>8</v>
      </c>
      <c r="F55" s="11"/>
      <c r="G55" s="35">
        <f t="shared" si="0"/>
        <v>2.4</v>
      </c>
      <c r="H55" s="42" t="str">
        <f t="shared" si="1"/>
        <v>F</v>
      </c>
      <c r="I55" s="37"/>
    </row>
    <row r="56" spans="1:9" ht="15.75" x14ac:dyDescent="0.25">
      <c r="A56" s="31">
        <v>42</v>
      </c>
      <c r="B56" s="51" t="s">
        <v>324</v>
      </c>
      <c r="C56" s="52" t="s">
        <v>66</v>
      </c>
      <c r="D56" s="61" t="s">
        <v>67</v>
      </c>
      <c r="E56" s="33">
        <v>7.5</v>
      </c>
      <c r="F56" s="11"/>
      <c r="G56" s="35">
        <f t="shared" si="0"/>
        <v>2.25</v>
      </c>
      <c r="H56" s="42" t="str">
        <f t="shared" si="1"/>
        <v>F</v>
      </c>
      <c r="I56" s="37"/>
    </row>
    <row r="57" spans="1:9" ht="15.75" x14ac:dyDescent="0.25">
      <c r="A57" s="31">
        <v>43</v>
      </c>
      <c r="B57" s="50"/>
      <c r="C57" s="57"/>
      <c r="D57" s="53"/>
      <c r="E57" s="33"/>
      <c r="F57" s="11"/>
      <c r="G57" s="35">
        <f t="shared" si="0"/>
        <v>0</v>
      </c>
      <c r="H57" s="42" t="str">
        <f t="shared" si="1"/>
        <v>F</v>
      </c>
      <c r="I57" s="37"/>
    </row>
    <row r="58" spans="1:9" ht="15.75" x14ac:dyDescent="0.25">
      <c r="A58" s="38">
        <v>44</v>
      </c>
      <c r="B58" s="54"/>
      <c r="C58" s="58"/>
      <c r="D58" s="55"/>
      <c r="E58" s="39"/>
      <c r="F58" s="27"/>
      <c r="G58" s="40">
        <f t="shared" si="0"/>
        <v>0</v>
      </c>
      <c r="H58" s="43" t="str">
        <f t="shared" si="1"/>
        <v>F</v>
      </c>
      <c r="I58" s="41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  <row r="60" spans="1:9" ht="15.75" x14ac:dyDescent="0.25">
      <c r="A60" s="12" t="str">
        <f>"Cộng danh sách gồm "</f>
        <v xml:space="preserve">Cộng danh sách gồm </v>
      </c>
      <c r="B60" s="12"/>
      <c r="C60" s="12"/>
      <c r="D60" s="13">
        <v>29</v>
      </c>
      <c r="E60" s="14">
        <v>1</v>
      </c>
      <c r="F60" s="15"/>
      <c r="G60" s="1"/>
      <c r="H60" s="1"/>
      <c r="I60" s="1"/>
    </row>
    <row r="61" spans="1:9" ht="15.75" x14ac:dyDescent="0.25">
      <c r="A61" s="96" t="s">
        <v>20</v>
      </c>
      <c r="B61" s="96"/>
      <c r="C61" s="96"/>
      <c r="D61" s="16">
        <v>29</v>
      </c>
      <c r="E61" s="17">
        <f>D61/D60</f>
        <v>1</v>
      </c>
      <c r="F61" s="18"/>
      <c r="G61" s="1"/>
      <c r="H61" s="1"/>
      <c r="I61" s="1"/>
    </row>
    <row r="62" spans="1:9" ht="15.75" x14ac:dyDescent="0.25">
      <c r="A62" s="96" t="s">
        <v>21</v>
      </c>
      <c r="B62" s="96"/>
      <c r="C62" s="96"/>
      <c r="D62" s="16">
        <v>0</v>
      </c>
      <c r="E62" s="17">
        <f>D62/D60</f>
        <v>0</v>
      </c>
      <c r="F62" s="18"/>
      <c r="G62" s="1"/>
      <c r="H62" s="1"/>
      <c r="I62" s="1"/>
    </row>
    <row r="63" spans="1:9" ht="15.75" x14ac:dyDescent="0.25">
      <c r="A63" s="19"/>
      <c r="B63" s="19"/>
      <c r="C63" s="4"/>
      <c r="D63" s="19"/>
      <c r="E63" s="3"/>
      <c r="F63" s="1"/>
      <c r="G63" s="1"/>
      <c r="H63" s="1"/>
      <c r="I63" s="1"/>
    </row>
    <row r="64" spans="1:9" ht="15.75" x14ac:dyDescent="0.25">
      <c r="A64" s="1"/>
      <c r="B64" s="1"/>
      <c r="C64" s="1"/>
      <c r="D64" s="1"/>
      <c r="E64" s="97" t="str">
        <f ca="1">"TP. Hồ Chí Minh, ngày "&amp;  DAY(NOW())&amp;" tháng " &amp;MONTH(NOW())&amp;" năm "&amp;YEAR(NOW())</f>
        <v>TP. Hồ Chí Minh, ngày 26 tháng 5 năm 2017</v>
      </c>
      <c r="F64" s="97"/>
      <c r="G64" s="97"/>
      <c r="H64" s="97"/>
      <c r="I64" s="97"/>
    </row>
    <row r="65" spans="1:9" ht="15.75" x14ac:dyDescent="0.25">
      <c r="A65" s="78" t="s">
        <v>181</v>
      </c>
      <c r="B65" s="78"/>
      <c r="C65" s="78"/>
      <c r="D65" s="1"/>
      <c r="E65" s="78" t="s">
        <v>22</v>
      </c>
      <c r="F65" s="78"/>
      <c r="G65" s="78"/>
      <c r="H65" s="78"/>
      <c r="I65" s="78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70" spans="1:9" ht="15.75" x14ac:dyDescent="0.25">
      <c r="B70" s="22"/>
      <c r="C70" s="22"/>
    </row>
    <row r="71" spans="1:9" ht="15.75" x14ac:dyDescent="0.25">
      <c r="A71" s="98"/>
      <c r="B71" s="98"/>
      <c r="C71" s="98"/>
      <c r="F71" s="82"/>
      <c r="G71" s="82"/>
      <c r="H71" s="82"/>
    </row>
  </sheetData>
  <protectedRanges>
    <protectedRange sqref="I15:I58" name="Range4"/>
    <protectedRange sqref="E15:F58" name="Range3"/>
    <protectedRange sqref="A4" name="Range1"/>
    <protectedRange sqref="E13:F13" name="Range6"/>
    <protectedRange sqref="C8:C10 G8:G9" name="Range2_1"/>
    <protectedRange sqref="A66:I66" name="Range5_1"/>
    <protectedRange sqref="B15:D58" name="Range3_1"/>
  </protectedRanges>
  <mergeCells count="28">
    <mergeCell ref="F71:H71"/>
    <mergeCell ref="A65:C65"/>
    <mergeCell ref="E65:I65"/>
    <mergeCell ref="A10:B10"/>
    <mergeCell ref="C10:D10"/>
    <mergeCell ref="A12:A13"/>
    <mergeCell ref="B12:B13"/>
    <mergeCell ref="C12:D13"/>
    <mergeCell ref="G12:H12"/>
    <mergeCell ref="I12:I13"/>
    <mergeCell ref="C14:D14"/>
    <mergeCell ref="A61:C61"/>
    <mergeCell ref="A62:C62"/>
    <mergeCell ref="E64:I64"/>
    <mergeCell ref="A71:C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8">
    <cfRule type="cellIs" dxfId="17" priority="2" stopIfTrue="1" operator="equal">
      <formula>"F"</formula>
    </cfRule>
  </conditionalFormatting>
  <conditionalFormatting sqref="G15:G58">
    <cfRule type="expression" dxfId="16" priority="1" stopIfTrue="1">
      <formula>MAX(#REF!)&lt;4</formula>
    </cfRule>
  </conditionalFormatting>
  <pageMargins left="0.36458333333333298" right="2.0833333333333301E-2" top="0.75" bottom="0.13541666666666699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5"/>
  <sheetViews>
    <sheetView view="pageLayout" topLeftCell="A42" zoomScaleNormal="100" workbookViewId="0">
      <selection activeCell="D55" sqref="D55"/>
    </sheetView>
  </sheetViews>
  <sheetFormatPr defaultRowHeight="15" x14ac:dyDescent="0.25"/>
  <cols>
    <col min="1" max="1" width="7.28515625" customWidth="1"/>
    <col min="2" max="2" width="13.28515625" customWidth="1"/>
    <col min="3" max="3" width="25.7109375" customWidth="1"/>
  </cols>
  <sheetData>
    <row r="1" spans="1:9" ht="15.75" x14ac:dyDescent="0.2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 x14ac:dyDescent="0.2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 x14ac:dyDescent="0.25">
      <c r="A3" s="78" t="s">
        <v>4</v>
      </c>
      <c r="B3" s="78"/>
      <c r="C3" s="78"/>
      <c r="D3" s="78"/>
      <c r="E3" s="1"/>
      <c r="F3" s="1"/>
      <c r="G3" s="1"/>
      <c r="H3" s="1"/>
      <c r="I3" s="1"/>
    </row>
    <row r="4" spans="1:9" ht="15.75" x14ac:dyDescent="0.25">
      <c r="A4" s="78" t="s">
        <v>23</v>
      </c>
      <c r="B4" s="78"/>
      <c r="C4" s="78"/>
      <c r="D4" s="78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80" t="s">
        <v>5</v>
      </c>
      <c r="B6" s="80"/>
      <c r="C6" s="80"/>
      <c r="D6" s="80"/>
      <c r="E6" s="80"/>
      <c r="F6" s="80"/>
      <c r="G6" s="80"/>
      <c r="H6" s="80"/>
      <c r="I6" s="80"/>
    </row>
    <row r="7" spans="1:9" ht="15.75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ht="15.75" x14ac:dyDescent="0.25">
      <c r="A8" s="81" t="s">
        <v>6</v>
      </c>
      <c r="B8" s="81"/>
      <c r="C8" s="81" t="s">
        <v>804</v>
      </c>
      <c r="D8" s="81"/>
      <c r="E8" s="81" t="s">
        <v>7</v>
      </c>
      <c r="F8" s="81"/>
      <c r="G8" s="3">
        <v>3</v>
      </c>
      <c r="H8" s="3"/>
      <c r="I8" s="3"/>
    </row>
    <row r="9" spans="1:9" ht="15.75" x14ac:dyDescent="0.25">
      <c r="A9" s="81" t="s">
        <v>8</v>
      </c>
      <c r="B9" s="81"/>
      <c r="C9" s="81" t="s">
        <v>334</v>
      </c>
      <c r="D9" s="81"/>
      <c r="E9" s="81" t="s">
        <v>9</v>
      </c>
      <c r="F9" s="81"/>
      <c r="G9" s="3" t="s">
        <v>806</v>
      </c>
      <c r="H9" s="3"/>
      <c r="I9" s="3"/>
    </row>
    <row r="10" spans="1:9" ht="15.75" x14ac:dyDescent="0.25">
      <c r="A10" s="81" t="s">
        <v>10</v>
      </c>
      <c r="B10" s="81"/>
      <c r="C10" s="81" t="s">
        <v>805</v>
      </c>
      <c r="D10" s="81"/>
      <c r="E10" s="19" t="s">
        <v>191</v>
      </c>
      <c r="F10" s="4"/>
      <c r="G10" s="4" t="s">
        <v>807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3" t="s">
        <v>11</v>
      </c>
      <c r="B12" s="85" t="s">
        <v>12</v>
      </c>
      <c r="C12" s="87" t="s">
        <v>13</v>
      </c>
      <c r="D12" s="88"/>
      <c r="E12" s="5" t="s">
        <v>14</v>
      </c>
      <c r="F12" s="5" t="s">
        <v>15</v>
      </c>
      <c r="G12" s="91" t="s">
        <v>16</v>
      </c>
      <c r="H12" s="92"/>
      <c r="I12" s="93" t="s">
        <v>17</v>
      </c>
    </row>
    <row r="13" spans="1:9" ht="15.75" x14ac:dyDescent="0.25">
      <c r="A13" s="84"/>
      <c r="B13" s="86"/>
      <c r="C13" s="89"/>
      <c r="D13" s="90"/>
      <c r="E13" s="6">
        <v>0.3</v>
      </c>
      <c r="F13" s="6">
        <v>0.7</v>
      </c>
      <c r="G13" s="7" t="s">
        <v>18</v>
      </c>
      <c r="H13" s="7" t="s">
        <v>19</v>
      </c>
      <c r="I13" s="94"/>
    </row>
    <row r="14" spans="1:9" ht="15.75" x14ac:dyDescent="0.25">
      <c r="A14" s="8">
        <v>1</v>
      </c>
      <c r="B14" s="56">
        <v>2</v>
      </c>
      <c r="C14" s="95">
        <v>3</v>
      </c>
      <c r="D14" s="95"/>
      <c r="E14" s="8">
        <v>4</v>
      </c>
      <c r="F14" s="8">
        <v>5</v>
      </c>
      <c r="G14" s="8">
        <v>6</v>
      </c>
      <c r="H14" s="29">
        <v>7</v>
      </c>
      <c r="I14" s="7">
        <v>8</v>
      </c>
    </row>
    <row r="15" spans="1:9" ht="15.75" customHeight="1" x14ac:dyDescent="0.25">
      <c r="A15" s="30">
        <v>1</v>
      </c>
      <c r="B15" s="65" t="s">
        <v>335</v>
      </c>
      <c r="C15" s="66" t="s">
        <v>119</v>
      </c>
      <c r="D15" s="67" t="s">
        <v>25</v>
      </c>
      <c r="E15" s="32">
        <v>8</v>
      </c>
      <c r="F15" s="9"/>
      <c r="G15" s="34">
        <f>E15*$E$13+F15*$F$13</f>
        <v>2.4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75" customHeight="1" x14ac:dyDescent="0.25">
      <c r="A16" s="31">
        <v>2</v>
      </c>
      <c r="B16" s="63" t="s">
        <v>336</v>
      </c>
      <c r="C16" s="62" t="s">
        <v>326</v>
      </c>
      <c r="D16" s="64" t="s">
        <v>26</v>
      </c>
      <c r="E16" s="33">
        <v>7.5</v>
      </c>
      <c r="F16" s="11"/>
      <c r="G16" s="35">
        <f t="shared" ref="G16:G52" si="0">E16*$E$13+F16*$F$13</f>
        <v>2.25</v>
      </c>
      <c r="H16" s="42" t="str">
        <f t="shared" ref="H16:H52" si="1">IF(G16&lt;4,"F",IF(G16&lt;=4.9,"D",IF(G16&lt;=5.4,"D+",IF(G16&lt;=5.9,"C",IF(G16&lt;=6.9,"C+",IF(G16&lt;=7.9,"B",IF(G16&lt;=8.4,"B+","A")))))))</f>
        <v>F</v>
      </c>
      <c r="I16" s="37"/>
    </row>
    <row r="17" spans="1:9" ht="15.75" customHeight="1" x14ac:dyDescent="0.25">
      <c r="A17" s="31">
        <v>3</v>
      </c>
      <c r="B17" s="63" t="s">
        <v>337</v>
      </c>
      <c r="C17" s="62" t="s">
        <v>338</v>
      </c>
      <c r="D17" s="64" t="s">
        <v>339</v>
      </c>
      <c r="E17" s="33">
        <v>0</v>
      </c>
      <c r="F17" s="11"/>
      <c r="G17" s="35">
        <f t="shared" si="0"/>
        <v>0</v>
      </c>
      <c r="H17" s="42" t="str">
        <f t="shared" si="1"/>
        <v>F</v>
      </c>
      <c r="I17" s="37" t="s">
        <v>808</v>
      </c>
    </row>
    <row r="18" spans="1:9" ht="15.75" customHeight="1" x14ac:dyDescent="0.25">
      <c r="A18" s="31">
        <v>4</v>
      </c>
      <c r="B18" s="63" t="s">
        <v>340</v>
      </c>
      <c r="C18" s="62" t="s">
        <v>341</v>
      </c>
      <c r="D18" s="64" t="s">
        <v>327</v>
      </c>
      <c r="E18" s="33">
        <v>8</v>
      </c>
      <c r="F18" s="11"/>
      <c r="G18" s="35">
        <f t="shared" si="0"/>
        <v>2.4</v>
      </c>
      <c r="H18" s="42" t="str">
        <f t="shared" si="1"/>
        <v>F</v>
      </c>
      <c r="I18" s="37"/>
    </row>
    <row r="19" spans="1:9" ht="15.75" customHeight="1" x14ac:dyDescent="0.25">
      <c r="A19" s="31">
        <v>5</v>
      </c>
      <c r="B19" s="63" t="s">
        <v>342</v>
      </c>
      <c r="C19" s="62" t="s">
        <v>62</v>
      </c>
      <c r="D19" s="64" t="s">
        <v>32</v>
      </c>
      <c r="E19" s="33">
        <v>8</v>
      </c>
      <c r="F19" s="11"/>
      <c r="G19" s="35">
        <f t="shared" si="0"/>
        <v>2.4</v>
      </c>
      <c r="H19" s="42" t="str">
        <f t="shared" si="1"/>
        <v>F</v>
      </c>
      <c r="I19" s="37"/>
    </row>
    <row r="20" spans="1:9" ht="15.75" customHeight="1" x14ac:dyDescent="0.25">
      <c r="A20" s="31">
        <v>6</v>
      </c>
      <c r="B20" s="63" t="s">
        <v>343</v>
      </c>
      <c r="C20" s="62" t="s">
        <v>157</v>
      </c>
      <c r="D20" s="64" t="s">
        <v>102</v>
      </c>
      <c r="E20" s="33">
        <v>6</v>
      </c>
      <c r="F20" s="11"/>
      <c r="G20" s="35">
        <f t="shared" si="0"/>
        <v>1.7999999999999998</v>
      </c>
      <c r="H20" s="42" t="str">
        <f t="shared" si="1"/>
        <v>F</v>
      </c>
      <c r="I20" s="37"/>
    </row>
    <row r="21" spans="1:9" ht="15.75" customHeight="1" x14ac:dyDescent="0.25">
      <c r="A21" s="31">
        <v>7</v>
      </c>
      <c r="B21" s="63" t="s">
        <v>344</v>
      </c>
      <c r="C21" s="62" t="s">
        <v>235</v>
      </c>
      <c r="D21" s="64" t="s">
        <v>221</v>
      </c>
      <c r="E21" s="33">
        <v>6</v>
      </c>
      <c r="F21" s="11"/>
      <c r="G21" s="35">
        <f t="shared" si="0"/>
        <v>1.7999999999999998</v>
      </c>
      <c r="H21" s="42" t="str">
        <f t="shared" si="1"/>
        <v>F</v>
      </c>
      <c r="I21" s="37"/>
    </row>
    <row r="22" spans="1:9" ht="15.75" customHeight="1" x14ac:dyDescent="0.25">
      <c r="A22" s="31">
        <v>8</v>
      </c>
      <c r="B22" s="63" t="s">
        <v>345</v>
      </c>
      <c r="C22" s="62" t="s">
        <v>173</v>
      </c>
      <c r="D22" s="64" t="s">
        <v>70</v>
      </c>
      <c r="E22" s="33">
        <v>7</v>
      </c>
      <c r="F22" s="11"/>
      <c r="G22" s="35">
        <f t="shared" si="0"/>
        <v>2.1</v>
      </c>
      <c r="H22" s="42" t="str">
        <f t="shared" si="1"/>
        <v>F</v>
      </c>
      <c r="I22" s="37"/>
    </row>
    <row r="23" spans="1:9" ht="15.75" customHeight="1" x14ac:dyDescent="0.25">
      <c r="A23" s="31">
        <v>9</v>
      </c>
      <c r="B23" s="63" t="s">
        <v>346</v>
      </c>
      <c r="C23" s="62" t="s">
        <v>201</v>
      </c>
      <c r="D23" s="64" t="s">
        <v>70</v>
      </c>
      <c r="E23" s="33">
        <v>8</v>
      </c>
      <c r="F23" s="11"/>
      <c r="G23" s="35">
        <f t="shared" si="0"/>
        <v>2.4</v>
      </c>
      <c r="H23" s="42" t="str">
        <f t="shared" si="1"/>
        <v>F</v>
      </c>
      <c r="I23" s="37"/>
    </row>
    <row r="24" spans="1:9" ht="15.75" customHeight="1" x14ac:dyDescent="0.25">
      <c r="A24" s="31">
        <v>10</v>
      </c>
      <c r="B24" s="63" t="s">
        <v>347</v>
      </c>
      <c r="C24" s="62" t="s">
        <v>144</v>
      </c>
      <c r="D24" s="64" t="s">
        <v>117</v>
      </c>
      <c r="E24" s="33">
        <v>0</v>
      </c>
      <c r="F24" s="11"/>
      <c r="G24" s="35">
        <f t="shared" si="0"/>
        <v>0</v>
      </c>
      <c r="H24" s="42" t="str">
        <f t="shared" si="1"/>
        <v>F</v>
      </c>
      <c r="I24" s="37" t="s">
        <v>808</v>
      </c>
    </row>
    <row r="25" spans="1:9" ht="15.75" customHeight="1" x14ac:dyDescent="0.25">
      <c r="A25" s="31">
        <v>11</v>
      </c>
      <c r="B25" s="63" t="s">
        <v>348</v>
      </c>
      <c r="C25" s="62" t="s">
        <v>349</v>
      </c>
      <c r="D25" s="64" t="s">
        <v>117</v>
      </c>
      <c r="E25" s="33">
        <v>0</v>
      </c>
      <c r="F25" s="11"/>
      <c r="G25" s="35">
        <f t="shared" si="0"/>
        <v>0</v>
      </c>
      <c r="H25" s="42" t="str">
        <f t="shared" si="1"/>
        <v>F</v>
      </c>
      <c r="I25" s="37" t="s">
        <v>808</v>
      </c>
    </row>
    <row r="26" spans="1:9" ht="15.75" customHeight="1" x14ac:dyDescent="0.25">
      <c r="A26" s="31">
        <v>12</v>
      </c>
      <c r="B26" s="63" t="s">
        <v>350</v>
      </c>
      <c r="C26" s="62" t="s">
        <v>351</v>
      </c>
      <c r="D26" s="64" t="s">
        <v>35</v>
      </c>
      <c r="E26" s="33">
        <v>7</v>
      </c>
      <c r="F26" s="11"/>
      <c r="G26" s="35">
        <f t="shared" si="0"/>
        <v>2.1</v>
      </c>
      <c r="H26" s="42" t="str">
        <f t="shared" si="1"/>
        <v>F</v>
      </c>
      <c r="I26" s="37"/>
    </row>
    <row r="27" spans="1:9" ht="15.75" customHeight="1" x14ac:dyDescent="0.25">
      <c r="A27" s="31">
        <v>13</v>
      </c>
      <c r="B27" s="63" t="s">
        <v>352</v>
      </c>
      <c r="C27" s="62" t="s">
        <v>353</v>
      </c>
      <c r="D27" s="64" t="s">
        <v>354</v>
      </c>
      <c r="E27" s="33">
        <v>9</v>
      </c>
      <c r="F27" s="11"/>
      <c r="G27" s="35">
        <f t="shared" si="0"/>
        <v>2.6999999999999997</v>
      </c>
      <c r="H27" s="42" t="str">
        <f t="shared" si="1"/>
        <v>F</v>
      </c>
      <c r="I27" s="37"/>
    </row>
    <row r="28" spans="1:9" ht="15.75" customHeight="1" x14ac:dyDescent="0.25">
      <c r="A28" s="31">
        <v>14</v>
      </c>
      <c r="B28" s="63" t="s">
        <v>355</v>
      </c>
      <c r="C28" s="62" t="s">
        <v>356</v>
      </c>
      <c r="D28" s="64" t="s">
        <v>104</v>
      </c>
      <c r="E28" s="33">
        <v>6.5</v>
      </c>
      <c r="F28" s="11"/>
      <c r="G28" s="35">
        <f t="shared" si="0"/>
        <v>1.95</v>
      </c>
      <c r="H28" s="42" t="str">
        <f t="shared" si="1"/>
        <v>F</v>
      </c>
      <c r="I28" s="37"/>
    </row>
    <row r="29" spans="1:9" ht="15.75" customHeight="1" x14ac:dyDescent="0.25">
      <c r="A29" s="31">
        <v>15</v>
      </c>
      <c r="B29" s="63" t="s">
        <v>357</v>
      </c>
      <c r="C29" s="62" t="s">
        <v>62</v>
      </c>
      <c r="D29" s="64" t="s">
        <v>41</v>
      </c>
      <c r="E29" s="33">
        <v>0</v>
      </c>
      <c r="F29" s="11"/>
      <c r="G29" s="35">
        <f t="shared" si="0"/>
        <v>0</v>
      </c>
      <c r="H29" s="42" t="str">
        <f t="shared" si="1"/>
        <v>F</v>
      </c>
      <c r="I29" s="37" t="s">
        <v>808</v>
      </c>
    </row>
    <row r="30" spans="1:9" ht="15.75" customHeight="1" x14ac:dyDescent="0.25">
      <c r="A30" s="31">
        <v>16</v>
      </c>
      <c r="B30" s="63" t="s">
        <v>358</v>
      </c>
      <c r="C30" s="62" t="s">
        <v>359</v>
      </c>
      <c r="D30" s="64" t="s">
        <v>152</v>
      </c>
      <c r="E30" s="33">
        <v>0</v>
      </c>
      <c r="F30" s="11"/>
      <c r="G30" s="35">
        <f t="shared" si="0"/>
        <v>0</v>
      </c>
      <c r="H30" s="42" t="str">
        <f t="shared" si="1"/>
        <v>F</v>
      </c>
      <c r="I30" s="37" t="s">
        <v>808</v>
      </c>
    </row>
    <row r="31" spans="1:9" ht="15.75" customHeight="1" x14ac:dyDescent="0.25">
      <c r="A31" s="31">
        <v>17</v>
      </c>
      <c r="B31" s="63" t="s">
        <v>360</v>
      </c>
      <c r="C31" s="62" t="s">
        <v>361</v>
      </c>
      <c r="D31" s="64" t="s">
        <v>152</v>
      </c>
      <c r="E31" s="33">
        <v>7.5</v>
      </c>
      <c r="F31" s="11"/>
      <c r="G31" s="35">
        <f t="shared" si="0"/>
        <v>2.25</v>
      </c>
      <c r="H31" s="42" t="str">
        <f t="shared" si="1"/>
        <v>F</v>
      </c>
      <c r="I31" s="37"/>
    </row>
    <row r="32" spans="1:9" ht="15.75" customHeight="1" x14ac:dyDescent="0.25">
      <c r="A32" s="31">
        <v>18</v>
      </c>
      <c r="B32" s="63" t="s">
        <v>362</v>
      </c>
      <c r="C32" s="62" t="s">
        <v>73</v>
      </c>
      <c r="D32" s="64" t="s">
        <v>131</v>
      </c>
      <c r="E32" s="33">
        <v>0</v>
      </c>
      <c r="F32" s="11"/>
      <c r="G32" s="35">
        <f t="shared" si="0"/>
        <v>0</v>
      </c>
      <c r="H32" s="42" t="str">
        <f t="shared" si="1"/>
        <v>F</v>
      </c>
      <c r="I32" s="37" t="s">
        <v>808</v>
      </c>
    </row>
    <row r="33" spans="1:9" ht="15.75" customHeight="1" x14ac:dyDescent="0.25">
      <c r="A33" s="31">
        <v>19</v>
      </c>
      <c r="B33" s="63" t="s">
        <v>363</v>
      </c>
      <c r="C33" s="62" t="s">
        <v>364</v>
      </c>
      <c r="D33" s="64" t="s">
        <v>80</v>
      </c>
      <c r="E33" s="33">
        <v>9</v>
      </c>
      <c r="F33" s="11"/>
      <c r="G33" s="35">
        <f t="shared" si="0"/>
        <v>2.6999999999999997</v>
      </c>
      <c r="H33" s="42" t="str">
        <f t="shared" si="1"/>
        <v>F</v>
      </c>
      <c r="I33" s="37"/>
    </row>
    <row r="34" spans="1:9" ht="15.75" customHeight="1" x14ac:dyDescent="0.25">
      <c r="A34" s="31">
        <v>20</v>
      </c>
      <c r="B34" s="63" t="s">
        <v>365</v>
      </c>
      <c r="C34" s="62" t="s">
        <v>366</v>
      </c>
      <c r="D34" s="64" t="s">
        <v>80</v>
      </c>
      <c r="E34" s="33">
        <v>7.5</v>
      </c>
      <c r="F34" s="11"/>
      <c r="G34" s="35">
        <f t="shared" si="0"/>
        <v>2.25</v>
      </c>
      <c r="H34" s="42" t="str">
        <f t="shared" si="1"/>
        <v>F</v>
      </c>
      <c r="I34" s="37"/>
    </row>
    <row r="35" spans="1:9" ht="15.75" customHeight="1" x14ac:dyDescent="0.25">
      <c r="A35" s="31">
        <v>21</v>
      </c>
      <c r="B35" s="63" t="s">
        <v>367</v>
      </c>
      <c r="C35" s="62" t="s">
        <v>330</v>
      </c>
      <c r="D35" s="64" t="s">
        <v>52</v>
      </c>
      <c r="E35" s="33">
        <v>8</v>
      </c>
      <c r="F35" s="11"/>
      <c r="G35" s="35">
        <f t="shared" si="0"/>
        <v>2.4</v>
      </c>
      <c r="H35" s="42" t="str">
        <f t="shared" si="1"/>
        <v>F</v>
      </c>
      <c r="I35" s="37"/>
    </row>
    <row r="36" spans="1:9" ht="15.75" customHeight="1" x14ac:dyDescent="0.25">
      <c r="A36" s="31">
        <v>22</v>
      </c>
      <c r="B36" s="63" t="s">
        <v>368</v>
      </c>
      <c r="C36" s="62" t="s">
        <v>369</v>
      </c>
      <c r="D36" s="64" t="s">
        <v>52</v>
      </c>
      <c r="E36" s="33">
        <v>8</v>
      </c>
      <c r="F36" s="11"/>
      <c r="G36" s="35">
        <f t="shared" si="0"/>
        <v>2.4</v>
      </c>
      <c r="H36" s="42" t="str">
        <f t="shared" si="1"/>
        <v>F</v>
      </c>
      <c r="I36" s="37"/>
    </row>
    <row r="37" spans="1:9" ht="15.75" customHeight="1" x14ac:dyDescent="0.25">
      <c r="A37" s="31">
        <v>23</v>
      </c>
      <c r="B37" s="63" t="s">
        <v>370</v>
      </c>
      <c r="C37" s="62" t="s">
        <v>371</v>
      </c>
      <c r="D37" s="64" t="s">
        <v>108</v>
      </c>
      <c r="E37" s="33">
        <v>8.5</v>
      </c>
      <c r="F37" s="11"/>
      <c r="G37" s="35">
        <f t="shared" si="0"/>
        <v>2.5499999999999998</v>
      </c>
      <c r="H37" s="42" t="str">
        <f t="shared" si="1"/>
        <v>F</v>
      </c>
      <c r="I37" s="37"/>
    </row>
    <row r="38" spans="1:9" ht="15.75" customHeight="1" x14ac:dyDescent="0.25">
      <c r="A38" s="31">
        <v>24</v>
      </c>
      <c r="B38" s="63" t="s">
        <v>372</v>
      </c>
      <c r="C38" s="62" t="s">
        <v>373</v>
      </c>
      <c r="D38" s="64" t="s">
        <v>54</v>
      </c>
      <c r="E38" s="33">
        <v>0</v>
      </c>
      <c r="F38" s="11"/>
      <c r="G38" s="35">
        <f t="shared" si="0"/>
        <v>0</v>
      </c>
      <c r="H38" s="42" t="str">
        <f t="shared" si="1"/>
        <v>F</v>
      </c>
      <c r="I38" s="37" t="s">
        <v>808</v>
      </c>
    </row>
    <row r="39" spans="1:9" ht="15.75" customHeight="1" x14ac:dyDescent="0.25">
      <c r="A39" s="31">
        <v>25</v>
      </c>
      <c r="B39" s="63" t="s">
        <v>374</v>
      </c>
      <c r="C39" s="62" t="s">
        <v>207</v>
      </c>
      <c r="D39" s="64" t="s">
        <v>83</v>
      </c>
      <c r="E39" s="33">
        <v>0</v>
      </c>
      <c r="F39" s="11"/>
      <c r="G39" s="35">
        <f t="shared" si="0"/>
        <v>0</v>
      </c>
      <c r="H39" s="42" t="str">
        <f t="shared" si="1"/>
        <v>F</v>
      </c>
      <c r="I39" s="37" t="s">
        <v>808</v>
      </c>
    </row>
    <row r="40" spans="1:9" ht="15.75" customHeight="1" x14ac:dyDescent="0.25">
      <c r="A40" s="31">
        <v>26</v>
      </c>
      <c r="B40" s="63" t="s">
        <v>375</v>
      </c>
      <c r="C40" s="62" t="s">
        <v>376</v>
      </c>
      <c r="D40" s="64" t="s">
        <v>150</v>
      </c>
      <c r="E40" s="33">
        <v>6</v>
      </c>
      <c r="F40" s="11"/>
      <c r="G40" s="35">
        <f t="shared" si="0"/>
        <v>1.7999999999999998</v>
      </c>
      <c r="H40" s="42" t="str">
        <f t="shared" si="1"/>
        <v>F</v>
      </c>
      <c r="I40" s="37"/>
    </row>
    <row r="41" spans="1:9" ht="15.75" customHeight="1" x14ac:dyDescent="0.25">
      <c r="A41" s="31">
        <v>27</v>
      </c>
      <c r="B41" s="63" t="s">
        <v>377</v>
      </c>
      <c r="C41" s="62" t="s">
        <v>378</v>
      </c>
      <c r="D41" s="64" t="s">
        <v>165</v>
      </c>
      <c r="E41" s="33">
        <v>7</v>
      </c>
      <c r="F41" s="11"/>
      <c r="G41" s="35">
        <f t="shared" si="0"/>
        <v>2.1</v>
      </c>
      <c r="H41" s="42" t="str">
        <f t="shared" si="1"/>
        <v>F</v>
      </c>
      <c r="I41" s="37"/>
    </row>
    <row r="42" spans="1:9" ht="15.75" customHeight="1" x14ac:dyDescent="0.25">
      <c r="A42" s="31">
        <v>28</v>
      </c>
      <c r="B42" s="63" t="s">
        <v>379</v>
      </c>
      <c r="C42" s="62" t="s">
        <v>43</v>
      </c>
      <c r="D42" s="64" t="s">
        <v>231</v>
      </c>
      <c r="E42" s="33">
        <v>6.5</v>
      </c>
      <c r="F42" s="11"/>
      <c r="G42" s="35">
        <f t="shared" si="0"/>
        <v>1.95</v>
      </c>
      <c r="H42" s="42" t="str">
        <f t="shared" si="1"/>
        <v>F</v>
      </c>
      <c r="I42" s="37"/>
    </row>
    <row r="43" spans="1:9" ht="15.75" customHeight="1" x14ac:dyDescent="0.25">
      <c r="A43" s="31">
        <v>29</v>
      </c>
      <c r="B43" s="63" t="s">
        <v>380</v>
      </c>
      <c r="C43" s="62" t="s">
        <v>381</v>
      </c>
      <c r="D43" s="64" t="s">
        <v>111</v>
      </c>
      <c r="E43" s="33">
        <v>7.5</v>
      </c>
      <c r="F43" s="11"/>
      <c r="G43" s="35">
        <f t="shared" si="0"/>
        <v>2.25</v>
      </c>
      <c r="H43" s="42" t="str">
        <f t="shared" si="1"/>
        <v>F</v>
      </c>
      <c r="I43" s="37"/>
    </row>
    <row r="44" spans="1:9" ht="15.75" customHeight="1" x14ac:dyDescent="0.25">
      <c r="A44" s="31">
        <v>30</v>
      </c>
      <c r="B44" s="63" t="s">
        <v>382</v>
      </c>
      <c r="C44" s="62" t="s">
        <v>178</v>
      </c>
      <c r="D44" s="64" t="s">
        <v>383</v>
      </c>
      <c r="E44" s="33">
        <v>0</v>
      </c>
      <c r="F44" s="11"/>
      <c r="G44" s="35">
        <f t="shared" si="0"/>
        <v>0</v>
      </c>
      <c r="H44" s="42" t="str">
        <f t="shared" si="1"/>
        <v>F</v>
      </c>
      <c r="I44" s="37" t="s">
        <v>808</v>
      </c>
    </row>
    <row r="45" spans="1:9" ht="15.75" customHeight="1" x14ac:dyDescent="0.25">
      <c r="A45" s="31">
        <v>31</v>
      </c>
      <c r="B45" s="63" t="s">
        <v>384</v>
      </c>
      <c r="C45" s="62" t="s">
        <v>385</v>
      </c>
      <c r="D45" s="64" t="s">
        <v>91</v>
      </c>
      <c r="E45" s="33">
        <v>8</v>
      </c>
      <c r="F45" s="11"/>
      <c r="G45" s="35">
        <f t="shared" si="0"/>
        <v>2.4</v>
      </c>
      <c r="H45" s="42" t="str">
        <f t="shared" si="1"/>
        <v>F</v>
      </c>
      <c r="I45" s="37"/>
    </row>
    <row r="46" spans="1:9" ht="15.75" customHeight="1" x14ac:dyDescent="0.25">
      <c r="A46" s="31">
        <v>32</v>
      </c>
      <c r="B46" s="63" t="s">
        <v>386</v>
      </c>
      <c r="C46" s="62" t="s">
        <v>222</v>
      </c>
      <c r="D46" s="64" t="s">
        <v>252</v>
      </c>
      <c r="E46" s="33">
        <v>8</v>
      </c>
      <c r="F46" s="11"/>
      <c r="G46" s="35">
        <f t="shared" si="0"/>
        <v>2.4</v>
      </c>
      <c r="H46" s="42" t="str">
        <f t="shared" si="1"/>
        <v>F</v>
      </c>
      <c r="I46" s="37"/>
    </row>
    <row r="47" spans="1:9" ht="15.75" customHeight="1" x14ac:dyDescent="0.25">
      <c r="A47" s="31">
        <v>33</v>
      </c>
      <c r="B47" s="63" t="s">
        <v>387</v>
      </c>
      <c r="C47" s="62" t="s">
        <v>388</v>
      </c>
      <c r="D47" s="64" t="s">
        <v>112</v>
      </c>
      <c r="E47" s="33">
        <v>8</v>
      </c>
      <c r="F47" s="11"/>
      <c r="G47" s="35">
        <f t="shared" si="0"/>
        <v>2.4</v>
      </c>
      <c r="H47" s="42" t="str">
        <f t="shared" si="1"/>
        <v>F</v>
      </c>
      <c r="I47" s="37"/>
    </row>
    <row r="48" spans="1:9" ht="15.75" customHeight="1" x14ac:dyDescent="0.25">
      <c r="A48" s="31">
        <v>34</v>
      </c>
      <c r="B48" s="63" t="s">
        <v>389</v>
      </c>
      <c r="C48" s="62" t="s">
        <v>390</v>
      </c>
      <c r="D48" s="64" t="s">
        <v>236</v>
      </c>
      <c r="E48" s="33">
        <v>6</v>
      </c>
      <c r="F48" s="11"/>
      <c r="G48" s="35">
        <f t="shared" si="0"/>
        <v>1.7999999999999998</v>
      </c>
      <c r="H48" s="42" t="str">
        <f t="shared" si="1"/>
        <v>F</v>
      </c>
      <c r="I48" s="37"/>
    </row>
    <row r="49" spans="1:9" ht="15.75" customHeight="1" x14ac:dyDescent="0.25">
      <c r="A49" s="31">
        <v>35</v>
      </c>
      <c r="B49" s="63" t="s">
        <v>391</v>
      </c>
      <c r="C49" s="62" t="s">
        <v>186</v>
      </c>
      <c r="D49" s="64" t="s">
        <v>65</v>
      </c>
      <c r="E49" s="33">
        <v>0</v>
      </c>
      <c r="F49" s="11"/>
      <c r="G49" s="35">
        <f t="shared" si="0"/>
        <v>0</v>
      </c>
      <c r="H49" s="42" t="str">
        <f t="shared" si="1"/>
        <v>F</v>
      </c>
      <c r="I49" s="37" t="s">
        <v>808</v>
      </c>
    </row>
    <row r="50" spans="1:9" ht="15.75" customHeight="1" x14ac:dyDescent="0.25">
      <c r="A50" s="31">
        <v>36</v>
      </c>
      <c r="B50" s="71" t="s">
        <v>392</v>
      </c>
      <c r="C50" s="72" t="s">
        <v>393</v>
      </c>
      <c r="D50" s="73" t="s">
        <v>128</v>
      </c>
      <c r="E50" s="33">
        <v>8</v>
      </c>
      <c r="F50" s="11"/>
      <c r="G50" s="35">
        <f t="shared" si="0"/>
        <v>2.4</v>
      </c>
      <c r="H50" s="42" t="str">
        <f t="shared" si="1"/>
        <v>F</v>
      </c>
      <c r="I50" s="37"/>
    </row>
    <row r="51" spans="1:9" ht="15.75" customHeight="1" x14ac:dyDescent="0.25">
      <c r="A51" s="31">
        <v>37</v>
      </c>
      <c r="B51" s="68">
        <v>450010043</v>
      </c>
      <c r="C51" s="69" t="s">
        <v>809</v>
      </c>
      <c r="D51" s="70" t="s">
        <v>553</v>
      </c>
      <c r="E51" s="33">
        <v>4</v>
      </c>
      <c r="F51" s="11"/>
      <c r="G51" s="35">
        <f t="shared" si="0"/>
        <v>1.2</v>
      </c>
      <c r="H51" s="42" t="str">
        <f t="shared" si="1"/>
        <v>F</v>
      </c>
      <c r="I51" s="37"/>
    </row>
    <row r="52" spans="1:9" ht="15.75" customHeight="1" x14ac:dyDescent="0.25">
      <c r="A52" s="38">
        <v>38</v>
      </c>
      <c r="B52" s="44"/>
      <c r="C52" s="74"/>
      <c r="D52" s="45"/>
      <c r="E52" s="39"/>
      <c r="F52" s="27"/>
      <c r="G52" s="40">
        <f t="shared" si="0"/>
        <v>0</v>
      </c>
      <c r="H52" s="43" t="str">
        <f t="shared" si="1"/>
        <v>F</v>
      </c>
      <c r="I52" s="41"/>
    </row>
    <row r="53" spans="1:9" ht="15.75" x14ac:dyDescent="0.25">
      <c r="A53" s="1"/>
      <c r="B53" s="1"/>
      <c r="C53" s="1"/>
      <c r="D53" s="1"/>
      <c r="E53" s="1"/>
      <c r="F53" s="1"/>
      <c r="G53" s="1"/>
      <c r="H53" s="1"/>
      <c r="I53" s="1"/>
    </row>
    <row r="54" spans="1:9" ht="15.75" x14ac:dyDescent="0.25">
      <c r="A54" s="12" t="str">
        <f>"Cộng danh sách gồm "</f>
        <v xml:space="preserve">Cộng danh sách gồm </v>
      </c>
      <c r="B54" s="12"/>
      <c r="C54" s="12"/>
      <c r="D54" s="13">
        <v>27</v>
      </c>
      <c r="E54" s="14">
        <v>1</v>
      </c>
      <c r="F54" s="15"/>
      <c r="G54" s="1"/>
      <c r="H54" s="1"/>
      <c r="I54" s="1"/>
    </row>
    <row r="55" spans="1:9" ht="15.75" x14ac:dyDescent="0.25">
      <c r="A55" s="96" t="s">
        <v>20</v>
      </c>
      <c r="B55" s="96"/>
      <c r="C55" s="96"/>
      <c r="D55" s="16">
        <v>27</v>
      </c>
      <c r="E55" s="17">
        <f>D55/D54</f>
        <v>1</v>
      </c>
      <c r="F55" s="18"/>
      <c r="G55" s="1"/>
      <c r="H55" s="1"/>
      <c r="I55" s="1"/>
    </row>
    <row r="56" spans="1:9" ht="15.75" x14ac:dyDescent="0.25">
      <c r="A56" s="96" t="s">
        <v>21</v>
      </c>
      <c r="B56" s="96"/>
      <c r="C56" s="96"/>
      <c r="D56" s="16"/>
      <c r="E56" s="17">
        <f>D56/D54</f>
        <v>0</v>
      </c>
      <c r="F56" s="18"/>
      <c r="G56" s="1"/>
      <c r="H56" s="1"/>
      <c r="I56" s="1"/>
    </row>
    <row r="57" spans="1:9" ht="15.75" x14ac:dyDescent="0.25">
      <c r="A57" s="19"/>
      <c r="B57" s="19"/>
      <c r="C57" s="4"/>
      <c r="D57" s="19"/>
      <c r="E57" s="3"/>
      <c r="F57" s="1"/>
      <c r="G57" s="1"/>
      <c r="H57" s="1"/>
      <c r="I57" s="1"/>
    </row>
    <row r="58" spans="1:9" ht="15.75" x14ac:dyDescent="0.25">
      <c r="A58" s="1"/>
      <c r="B58" s="1"/>
      <c r="C58" s="1"/>
      <c r="D58" s="1"/>
      <c r="E58" s="97" t="str">
        <f ca="1">"TP. Hồ Chí Minh, ngày "&amp;  DAY(NOW())&amp;" tháng " &amp;MONTH(NOW())&amp;" năm "&amp;YEAR(NOW())</f>
        <v>TP. Hồ Chí Minh, ngày 26 tháng 5 năm 2017</v>
      </c>
      <c r="F58" s="97"/>
      <c r="G58" s="97"/>
      <c r="H58" s="97"/>
      <c r="I58" s="97"/>
    </row>
    <row r="59" spans="1:9" ht="15.75" x14ac:dyDescent="0.25">
      <c r="A59" s="78" t="s">
        <v>183</v>
      </c>
      <c r="B59" s="78"/>
      <c r="C59" s="78"/>
      <c r="D59" s="1"/>
      <c r="E59" s="78" t="s">
        <v>22</v>
      </c>
      <c r="F59" s="78"/>
      <c r="G59" s="78"/>
      <c r="H59" s="78"/>
      <c r="I59" s="78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4" spans="1:9" ht="15.75" x14ac:dyDescent="0.25">
      <c r="A64" s="21"/>
      <c r="B64" s="82"/>
      <c r="C64" s="82"/>
    </row>
    <row r="65" spans="6:8" ht="15.75" x14ac:dyDescent="0.25">
      <c r="F65" s="82"/>
      <c r="G65" s="82"/>
      <c r="H65" s="82"/>
    </row>
  </sheetData>
  <protectedRanges>
    <protectedRange sqref="I15:I52" name="Range4"/>
    <protectedRange sqref="E15:F52" name="Range3"/>
    <protectedRange sqref="A4" name="Range1"/>
    <protectedRange sqref="E13:F13" name="Range6"/>
    <protectedRange sqref="C8:C10 G8:G9" name="Range2_1"/>
    <protectedRange sqref="A60:D60" name="Range5_1"/>
    <protectedRange sqref="E60:I60" name="Range5_1_1"/>
    <protectedRange sqref="B15:D52" name="Range3_3"/>
  </protectedRanges>
  <mergeCells count="28">
    <mergeCell ref="F65:H65"/>
    <mergeCell ref="A59:C59"/>
    <mergeCell ref="E59:I59"/>
    <mergeCell ref="A10:B10"/>
    <mergeCell ref="C10:D10"/>
    <mergeCell ref="A12:A13"/>
    <mergeCell ref="B12:B13"/>
    <mergeCell ref="C12:D13"/>
    <mergeCell ref="G12:H12"/>
    <mergeCell ref="I12:I13"/>
    <mergeCell ref="C14:D14"/>
    <mergeCell ref="A55:C55"/>
    <mergeCell ref="A56:C56"/>
    <mergeCell ref="E58:I58"/>
    <mergeCell ref="B64:C64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2">
    <cfRule type="cellIs" dxfId="15" priority="2" stopIfTrue="1" operator="equal">
      <formula>"F"</formula>
    </cfRule>
  </conditionalFormatting>
  <conditionalFormatting sqref="G15:G52">
    <cfRule type="expression" dxfId="14" priority="1" stopIfTrue="1">
      <formula>MAX(#REF!)&lt;4</formula>
    </cfRule>
  </conditionalFormatting>
  <pageMargins left="0.28125" right="1.0416666666666701E-2" top="0.15468750000000001" bottom="0.104166666666667" header="0.3" footer="0.3"/>
  <pageSetup scale="9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9"/>
  <sheetViews>
    <sheetView view="pageLayout" topLeftCell="A15" zoomScaleNormal="100" workbookViewId="0">
      <selection activeCell="D54" sqref="D54"/>
    </sheetView>
  </sheetViews>
  <sheetFormatPr defaultRowHeight="15" x14ac:dyDescent="0.25"/>
  <cols>
    <col min="1" max="1" width="5.140625" customWidth="1"/>
    <col min="2" max="2" width="14.5703125" customWidth="1"/>
    <col min="3" max="3" width="27.42578125" customWidth="1"/>
    <col min="4" max="4" width="7.7109375" customWidth="1"/>
  </cols>
  <sheetData>
    <row r="1" spans="1:9" ht="15.75" x14ac:dyDescent="0.2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 x14ac:dyDescent="0.2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 x14ac:dyDescent="0.25">
      <c r="A3" s="78" t="s">
        <v>4</v>
      </c>
      <c r="B3" s="78"/>
      <c r="C3" s="78"/>
      <c r="D3" s="78"/>
      <c r="E3" s="1"/>
      <c r="F3" s="1"/>
      <c r="G3" s="1"/>
      <c r="H3" s="1"/>
      <c r="I3" s="1"/>
    </row>
    <row r="4" spans="1:9" ht="15.75" x14ac:dyDescent="0.25">
      <c r="A4" s="78" t="s">
        <v>23</v>
      </c>
      <c r="B4" s="78"/>
      <c r="C4" s="78"/>
      <c r="D4" s="78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80" t="s">
        <v>5</v>
      </c>
      <c r="B6" s="80"/>
      <c r="C6" s="80"/>
      <c r="D6" s="80"/>
      <c r="E6" s="80"/>
      <c r="F6" s="80"/>
      <c r="G6" s="80"/>
      <c r="H6" s="80"/>
      <c r="I6" s="80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81" t="s">
        <v>6</v>
      </c>
      <c r="B8" s="81"/>
      <c r="C8" s="81"/>
      <c r="D8" s="81"/>
      <c r="E8" s="81" t="s">
        <v>7</v>
      </c>
      <c r="F8" s="81"/>
      <c r="G8" s="3"/>
      <c r="H8" s="3"/>
      <c r="I8" s="3"/>
    </row>
    <row r="9" spans="1:9" ht="15.75" x14ac:dyDescent="0.25">
      <c r="A9" s="81" t="s">
        <v>8</v>
      </c>
      <c r="B9" s="81"/>
      <c r="C9" s="81" t="s">
        <v>403</v>
      </c>
      <c r="D9" s="81"/>
      <c r="E9" s="81" t="s">
        <v>9</v>
      </c>
      <c r="F9" s="81"/>
      <c r="G9" s="3"/>
      <c r="H9" s="3"/>
      <c r="I9" s="3"/>
    </row>
    <row r="10" spans="1:9" ht="15.75" x14ac:dyDescent="0.25">
      <c r="A10" s="81" t="s">
        <v>10</v>
      </c>
      <c r="B10" s="81"/>
      <c r="C10" s="81"/>
      <c r="D10" s="81"/>
      <c r="E10" s="19" t="s">
        <v>211</v>
      </c>
      <c r="F10" s="4"/>
      <c r="G10" s="4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3" t="s">
        <v>11</v>
      </c>
      <c r="B12" s="85" t="s">
        <v>12</v>
      </c>
      <c r="C12" s="87" t="s">
        <v>13</v>
      </c>
      <c r="D12" s="88"/>
      <c r="E12" s="5" t="s">
        <v>14</v>
      </c>
      <c r="F12" s="5" t="s">
        <v>15</v>
      </c>
      <c r="G12" s="91" t="s">
        <v>16</v>
      </c>
      <c r="H12" s="92"/>
      <c r="I12" s="93" t="s">
        <v>17</v>
      </c>
    </row>
    <row r="13" spans="1:9" ht="15.75" x14ac:dyDescent="0.25">
      <c r="A13" s="84"/>
      <c r="B13" s="86"/>
      <c r="C13" s="89"/>
      <c r="D13" s="90"/>
      <c r="E13" s="6">
        <v>0.3</v>
      </c>
      <c r="F13" s="6">
        <v>0.7</v>
      </c>
      <c r="G13" s="7" t="s">
        <v>18</v>
      </c>
      <c r="H13" s="7" t="s">
        <v>19</v>
      </c>
      <c r="I13" s="94"/>
    </row>
    <row r="14" spans="1:9" ht="15.75" x14ac:dyDescent="0.25">
      <c r="A14" s="24">
        <v>1</v>
      </c>
      <c r="B14" s="56">
        <v>2</v>
      </c>
      <c r="C14" s="95">
        <v>3</v>
      </c>
      <c r="D14" s="9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404</v>
      </c>
      <c r="C15" s="66" t="s">
        <v>223</v>
      </c>
      <c r="D15" s="67" t="s">
        <v>26</v>
      </c>
      <c r="E15" s="32">
        <v>7</v>
      </c>
      <c r="F15" s="9"/>
      <c r="G15" s="34">
        <f>E15*$E$13+F15*$F$13</f>
        <v>2.1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75" x14ac:dyDescent="0.25">
      <c r="A16" s="31">
        <v>2</v>
      </c>
      <c r="B16" s="63" t="s">
        <v>405</v>
      </c>
      <c r="C16" s="62" t="s">
        <v>406</v>
      </c>
      <c r="D16" s="64" t="s">
        <v>401</v>
      </c>
      <c r="E16" s="33">
        <v>7</v>
      </c>
      <c r="F16" s="11"/>
      <c r="G16" s="35">
        <f t="shared" ref="G16:G51" si="0">E16*$E$13+F16*$F$13</f>
        <v>2.1</v>
      </c>
      <c r="H16" s="42" t="str">
        <f t="shared" ref="H16:H51" si="1">IF(G16&lt;4,"F",IF(G16&lt;=4.9,"D",IF(G16&lt;=5.4,"D+",IF(G16&lt;=5.9,"C",IF(G16&lt;=6.9,"C+",IF(G16&lt;=7.9,"B",IF(G16&lt;=8.4,"B+","A")))))))</f>
        <v>F</v>
      </c>
      <c r="I16" s="37"/>
    </row>
    <row r="17" spans="1:9" ht="15.75" x14ac:dyDescent="0.25">
      <c r="A17" s="31">
        <v>3</v>
      </c>
      <c r="B17" s="63" t="s">
        <v>407</v>
      </c>
      <c r="C17" s="62" t="s">
        <v>89</v>
      </c>
      <c r="D17" s="64" t="s">
        <v>129</v>
      </c>
      <c r="E17" s="33">
        <v>9</v>
      </c>
      <c r="F17" s="11"/>
      <c r="G17" s="35">
        <f t="shared" si="0"/>
        <v>2.6999999999999997</v>
      </c>
      <c r="H17" s="42" t="str">
        <f t="shared" si="1"/>
        <v>F</v>
      </c>
      <c r="I17" s="37"/>
    </row>
    <row r="18" spans="1:9" ht="15.75" x14ac:dyDescent="0.25">
      <c r="A18" s="31">
        <v>4</v>
      </c>
      <c r="B18" s="63" t="s">
        <v>408</v>
      </c>
      <c r="C18" s="62" t="s">
        <v>409</v>
      </c>
      <c r="D18" s="64" t="s">
        <v>196</v>
      </c>
      <c r="E18" s="33">
        <v>0</v>
      </c>
      <c r="F18" s="11">
        <v>0</v>
      </c>
      <c r="G18" s="35">
        <f t="shared" si="0"/>
        <v>0</v>
      </c>
      <c r="H18" s="42" t="str">
        <f t="shared" si="1"/>
        <v>F</v>
      </c>
      <c r="I18" s="37" t="s">
        <v>808</v>
      </c>
    </row>
    <row r="19" spans="1:9" ht="15.75" x14ac:dyDescent="0.25">
      <c r="A19" s="31">
        <v>5</v>
      </c>
      <c r="B19" s="63" t="s">
        <v>410</v>
      </c>
      <c r="C19" s="62" t="s">
        <v>411</v>
      </c>
      <c r="D19" s="64" t="s">
        <v>68</v>
      </c>
      <c r="E19" s="33">
        <v>7</v>
      </c>
      <c r="F19" s="11"/>
      <c r="G19" s="35">
        <f t="shared" si="0"/>
        <v>2.1</v>
      </c>
      <c r="H19" s="42" t="str">
        <f t="shared" si="1"/>
        <v>F</v>
      </c>
      <c r="I19" s="37"/>
    </row>
    <row r="20" spans="1:9" ht="15.75" x14ac:dyDescent="0.25">
      <c r="A20" s="31">
        <v>6</v>
      </c>
      <c r="B20" s="63" t="s">
        <v>412</v>
      </c>
      <c r="C20" s="62" t="s">
        <v>89</v>
      </c>
      <c r="D20" s="64" t="s">
        <v>31</v>
      </c>
      <c r="E20" s="33">
        <v>7.5</v>
      </c>
      <c r="F20" s="11"/>
      <c r="G20" s="35">
        <f t="shared" si="0"/>
        <v>2.25</v>
      </c>
      <c r="H20" s="42" t="str">
        <f t="shared" si="1"/>
        <v>F</v>
      </c>
      <c r="I20" s="37"/>
    </row>
    <row r="21" spans="1:9" ht="15.75" x14ac:dyDescent="0.25">
      <c r="A21" s="31">
        <v>7</v>
      </c>
      <c r="B21" s="63" t="s">
        <v>413</v>
      </c>
      <c r="C21" s="62" t="s">
        <v>414</v>
      </c>
      <c r="D21" s="64" t="s">
        <v>32</v>
      </c>
      <c r="E21" s="33">
        <v>0</v>
      </c>
      <c r="F21" s="11"/>
      <c r="G21" s="35">
        <f t="shared" si="0"/>
        <v>0</v>
      </c>
      <c r="H21" s="42" t="str">
        <f t="shared" si="1"/>
        <v>F</v>
      </c>
      <c r="I21" s="37"/>
    </row>
    <row r="22" spans="1:9" ht="15.75" x14ac:dyDescent="0.25">
      <c r="A22" s="31">
        <v>8</v>
      </c>
      <c r="B22" s="63" t="s">
        <v>415</v>
      </c>
      <c r="C22" s="62" t="s">
        <v>205</v>
      </c>
      <c r="D22" s="64" t="s">
        <v>70</v>
      </c>
      <c r="E22" s="33">
        <v>7.5</v>
      </c>
      <c r="F22" s="11"/>
      <c r="G22" s="35">
        <f t="shared" si="0"/>
        <v>2.25</v>
      </c>
      <c r="H22" s="42" t="str">
        <f t="shared" si="1"/>
        <v>F</v>
      </c>
      <c r="I22" s="37"/>
    </row>
    <row r="23" spans="1:9" ht="15.75" x14ac:dyDescent="0.25">
      <c r="A23" s="31">
        <v>9</v>
      </c>
      <c r="B23" s="63" t="s">
        <v>416</v>
      </c>
      <c r="C23" s="62" t="s">
        <v>417</v>
      </c>
      <c r="D23" s="64" t="s">
        <v>117</v>
      </c>
      <c r="E23" s="33">
        <v>6</v>
      </c>
      <c r="F23" s="11"/>
      <c r="G23" s="35">
        <f t="shared" si="0"/>
        <v>1.7999999999999998</v>
      </c>
      <c r="H23" s="42" t="str">
        <f t="shared" si="1"/>
        <v>F</v>
      </c>
      <c r="I23" s="37"/>
    </row>
    <row r="24" spans="1:9" ht="15.75" x14ac:dyDescent="0.25">
      <c r="A24" s="31">
        <v>10</v>
      </c>
      <c r="B24" s="63" t="s">
        <v>418</v>
      </c>
      <c r="C24" s="62" t="s">
        <v>72</v>
      </c>
      <c r="D24" s="64" t="s">
        <v>35</v>
      </c>
      <c r="E24" s="33">
        <v>7.5</v>
      </c>
      <c r="F24" s="11"/>
      <c r="G24" s="35">
        <f t="shared" si="0"/>
        <v>2.25</v>
      </c>
      <c r="H24" s="42" t="str">
        <f t="shared" si="1"/>
        <v>F</v>
      </c>
      <c r="I24" s="37"/>
    </row>
    <row r="25" spans="1:9" ht="15.75" x14ac:dyDescent="0.25">
      <c r="A25" s="31">
        <v>11</v>
      </c>
      <c r="B25" s="63" t="s">
        <v>419</v>
      </c>
      <c r="C25" s="62" t="s">
        <v>399</v>
      </c>
      <c r="D25" s="64" t="s">
        <v>37</v>
      </c>
      <c r="E25" s="33">
        <v>9.5</v>
      </c>
      <c r="F25" s="11"/>
      <c r="G25" s="35">
        <f t="shared" si="0"/>
        <v>2.85</v>
      </c>
      <c r="H25" s="42" t="str">
        <f t="shared" si="1"/>
        <v>F</v>
      </c>
      <c r="I25" s="37"/>
    </row>
    <row r="26" spans="1:9" ht="15.75" x14ac:dyDescent="0.25">
      <c r="A26" s="31">
        <v>12</v>
      </c>
      <c r="B26" s="63" t="s">
        <v>420</v>
      </c>
      <c r="C26" s="62" t="s">
        <v>94</v>
      </c>
      <c r="D26" s="64" t="s">
        <v>37</v>
      </c>
      <c r="E26" s="33">
        <v>7</v>
      </c>
      <c r="F26" s="11"/>
      <c r="G26" s="35">
        <f t="shared" si="0"/>
        <v>2.1</v>
      </c>
      <c r="H26" s="42" t="str">
        <f t="shared" si="1"/>
        <v>F</v>
      </c>
      <c r="I26" s="37"/>
    </row>
    <row r="27" spans="1:9" ht="15.75" x14ac:dyDescent="0.25">
      <c r="A27" s="31">
        <v>13</v>
      </c>
      <c r="B27" s="63" t="s">
        <v>421</v>
      </c>
      <c r="C27" s="62" t="s">
        <v>110</v>
      </c>
      <c r="D27" s="64" t="s">
        <v>158</v>
      </c>
      <c r="E27" s="33">
        <v>6.5</v>
      </c>
      <c r="F27" s="11"/>
      <c r="G27" s="35">
        <f t="shared" si="0"/>
        <v>1.95</v>
      </c>
      <c r="H27" s="42" t="str">
        <f t="shared" si="1"/>
        <v>F</v>
      </c>
      <c r="I27" s="37"/>
    </row>
    <row r="28" spans="1:9" ht="15.75" x14ac:dyDescent="0.25">
      <c r="A28" s="31">
        <v>14</v>
      </c>
      <c r="B28" s="63" t="s">
        <v>422</v>
      </c>
      <c r="C28" s="62" t="s">
        <v>423</v>
      </c>
      <c r="D28" s="64" t="s">
        <v>38</v>
      </c>
      <c r="E28" s="33">
        <v>6.5</v>
      </c>
      <c r="F28" s="11"/>
      <c r="G28" s="35">
        <f t="shared" si="0"/>
        <v>1.95</v>
      </c>
      <c r="H28" s="42" t="str">
        <f t="shared" si="1"/>
        <v>F</v>
      </c>
      <c r="I28" s="37"/>
    </row>
    <row r="29" spans="1:9" ht="15.75" x14ac:dyDescent="0.25">
      <c r="A29" s="31">
        <v>15</v>
      </c>
      <c r="B29" s="63" t="s">
        <v>424</v>
      </c>
      <c r="C29" s="62" t="s">
        <v>425</v>
      </c>
      <c r="D29" s="64" t="s">
        <v>154</v>
      </c>
      <c r="E29" s="33">
        <v>7</v>
      </c>
      <c r="F29" s="11"/>
      <c r="G29" s="35">
        <f t="shared" si="0"/>
        <v>2.1</v>
      </c>
      <c r="H29" s="42" t="str">
        <f t="shared" si="1"/>
        <v>F</v>
      </c>
      <c r="I29" s="37"/>
    </row>
    <row r="30" spans="1:9" ht="15.75" x14ac:dyDescent="0.25">
      <c r="A30" s="31">
        <v>16</v>
      </c>
      <c r="B30" s="63" t="s">
        <v>426</v>
      </c>
      <c r="C30" s="62" t="s">
        <v>427</v>
      </c>
      <c r="D30" s="64" t="s">
        <v>39</v>
      </c>
      <c r="E30" s="33">
        <v>5.5</v>
      </c>
      <c r="F30" s="11"/>
      <c r="G30" s="35">
        <f t="shared" si="0"/>
        <v>1.65</v>
      </c>
      <c r="H30" s="42" t="str">
        <f t="shared" si="1"/>
        <v>F</v>
      </c>
      <c r="I30" s="37"/>
    </row>
    <row r="31" spans="1:9" ht="15.75" x14ac:dyDescent="0.25">
      <c r="A31" s="31">
        <v>17</v>
      </c>
      <c r="B31" s="63" t="s">
        <v>428</v>
      </c>
      <c r="C31" s="62" t="s">
        <v>227</v>
      </c>
      <c r="D31" s="64" t="s">
        <v>120</v>
      </c>
      <c r="E31" s="33">
        <v>9</v>
      </c>
      <c r="F31" s="11"/>
      <c r="G31" s="35">
        <f t="shared" si="0"/>
        <v>2.6999999999999997</v>
      </c>
      <c r="H31" s="42" t="str">
        <f t="shared" si="1"/>
        <v>F</v>
      </c>
      <c r="I31" s="37"/>
    </row>
    <row r="32" spans="1:9" ht="15.75" x14ac:dyDescent="0.25">
      <c r="A32" s="31">
        <v>18</v>
      </c>
      <c r="B32" s="63" t="s">
        <v>429</v>
      </c>
      <c r="C32" s="62" t="s">
        <v>204</v>
      </c>
      <c r="D32" s="64" t="s">
        <v>76</v>
      </c>
      <c r="E32" s="33">
        <v>9.5</v>
      </c>
      <c r="F32" s="11"/>
      <c r="G32" s="35">
        <f t="shared" si="0"/>
        <v>2.85</v>
      </c>
      <c r="H32" s="42" t="str">
        <f t="shared" si="1"/>
        <v>F</v>
      </c>
      <c r="I32" s="37"/>
    </row>
    <row r="33" spans="1:9" ht="15.75" x14ac:dyDescent="0.25">
      <c r="A33" s="31">
        <v>19</v>
      </c>
      <c r="B33" s="63" t="s">
        <v>430</v>
      </c>
      <c r="C33" s="62" t="s">
        <v>431</v>
      </c>
      <c r="D33" s="64" t="s">
        <v>45</v>
      </c>
      <c r="E33" s="33">
        <v>9</v>
      </c>
      <c r="F33" s="11"/>
      <c r="G33" s="35">
        <f t="shared" si="0"/>
        <v>2.6999999999999997</v>
      </c>
      <c r="H33" s="42" t="str">
        <f t="shared" si="1"/>
        <v>F</v>
      </c>
      <c r="I33" s="37"/>
    </row>
    <row r="34" spans="1:9" ht="15.75" x14ac:dyDescent="0.25">
      <c r="A34" s="31">
        <v>20</v>
      </c>
      <c r="B34" s="63" t="s">
        <v>432</v>
      </c>
      <c r="C34" s="62" t="s">
        <v>433</v>
      </c>
      <c r="D34" s="64" t="s">
        <v>80</v>
      </c>
      <c r="E34" s="33">
        <v>0</v>
      </c>
      <c r="F34" s="11">
        <v>0</v>
      </c>
      <c r="G34" s="35">
        <f t="shared" si="0"/>
        <v>0</v>
      </c>
      <c r="H34" s="42" t="str">
        <f t="shared" si="1"/>
        <v>F</v>
      </c>
      <c r="I34" s="37" t="s">
        <v>808</v>
      </c>
    </row>
    <row r="35" spans="1:9" ht="15.75" x14ac:dyDescent="0.25">
      <c r="A35" s="31">
        <v>21</v>
      </c>
      <c r="B35" s="63" t="s">
        <v>434</v>
      </c>
      <c r="C35" s="62" t="s">
        <v>228</v>
      </c>
      <c r="D35" s="64" t="s">
        <v>80</v>
      </c>
      <c r="E35" s="33">
        <v>7</v>
      </c>
      <c r="F35" s="11"/>
      <c r="G35" s="35">
        <f t="shared" si="0"/>
        <v>2.1</v>
      </c>
      <c r="H35" s="42" t="str">
        <f t="shared" si="1"/>
        <v>F</v>
      </c>
      <c r="I35" s="37"/>
    </row>
    <row r="36" spans="1:9" ht="15.75" x14ac:dyDescent="0.25">
      <c r="A36" s="31">
        <v>22</v>
      </c>
      <c r="B36" s="63" t="s">
        <v>435</v>
      </c>
      <c r="C36" s="62" t="s">
        <v>226</v>
      </c>
      <c r="D36" s="64" t="s">
        <v>48</v>
      </c>
      <c r="E36" s="33">
        <v>7</v>
      </c>
      <c r="F36" s="11"/>
      <c r="G36" s="35">
        <f t="shared" si="0"/>
        <v>2.1</v>
      </c>
      <c r="H36" s="42" t="str">
        <f t="shared" si="1"/>
        <v>F</v>
      </c>
      <c r="I36" s="37"/>
    </row>
    <row r="37" spans="1:9" ht="15.75" x14ac:dyDescent="0.25">
      <c r="A37" s="31">
        <v>23</v>
      </c>
      <c r="B37" s="63" t="s">
        <v>436</v>
      </c>
      <c r="C37" s="62" t="s">
        <v>400</v>
      </c>
      <c r="D37" s="64" t="s">
        <v>48</v>
      </c>
      <c r="E37" s="33">
        <v>7</v>
      </c>
      <c r="F37" s="11"/>
      <c r="G37" s="35">
        <f t="shared" si="0"/>
        <v>2.1</v>
      </c>
      <c r="H37" s="42" t="str">
        <f t="shared" si="1"/>
        <v>F</v>
      </c>
      <c r="I37" s="37"/>
    </row>
    <row r="38" spans="1:9" ht="15.75" x14ac:dyDescent="0.25">
      <c r="A38" s="31">
        <v>24</v>
      </c>
      <c r="B38" s="63" t="s">
        <v>437</v>
      </c>
      <c r="C38" s="62" t="s">
        <v>438</v>
      </c>
      <c r="D38" s="64" t="s">
        <v>108</v>
      </c>
      <c r="E38" s="33">
        <v>5</v>
      </c>
      <c r="F38" s="11"/>
      <c r="G38" s="35">
        <f t="shared" si="0"/>
        <v>1.5</v>
      </c>
      <c r="H38" s="42" t="str">
        <f t="shared" si="1"/>
        <v>F</v>
      </c>
      <c r="I38" s="37"/>
    </row>
    <row r="39" spans="1:9" ht="15.75" x14ac:dyDescent="0.25">
      <c r="A39" s="31">
        <v>25</v>
      </c>
      <c r="B39" s="63" t="s">
        <v>439</v>
      </c>
      <c r="C39" s="62" t="s">
        <v>215</v>
      </c>
      <c r="D39" s="64" t="s">
        <v>440</v>
      </c>
      <c r="E39" s="33">
        <v>6</v>
      </c>
      <c r="F39" s="11"/>
      <c r="G39" s="35">
        <f t="shared" si="0"/>
        <v>1.7999999999999998</v>
      </c>
      <c r="H39" s="42" t="str">
        <f t="shared" si="1"/>
        <v>F</v>
      </c>
      <c r="I39" s="37"/>
    </row>
    <row r="40" spans="1:9" ht="15.75" x14ac:dyDescent="0.25">
      <c r="A40" s="31">
        <v>26</v>
      </c>
      <c r="B40" s="63" t="s">
        <v>441</v>
      </c>
      <c r="C40" s="62" t="s">
        <v>442</v>
      </c>
      <c r="D40" s="64" t="s">
        <v>143</v>
      </c>
      <c r="E40" s="33">
        <v>7.5</v>
      </c>
      <c r="F40" s="11"/>
      <c r="G40" s="35">
        <f t="shared" si="0"/>
        <v>2.25</v>
      </c>
      <c r="H40" s="42" t="str">
        <f t="shared" si="1"/>
        <v>F</v>
      </c>
      <c r="I40" s="37"/>
    </row>
    <row r="41" spans="1:9" ht="15.75" x14ac:dyDescent="0.25">
      <c r="A41" s="31">
        <v>27</v>
      </c>
      <c r="B41" s="63" t="s">
        <v>443</v>
      </c>
      <c r="C41" s="62" t="s">
        <v>198</v>
      </c>
      <c r="D41" s="64" t="s">
        <v>123</v>
      </c>
      <c r="E41" s="33">
        <v>8</v>
      </c>
      <c r="F41" s="11"/>
      <c r="G41" s="35">
        <f t="shared" si="0"/>
        <v>2.4</v>
      </c>
      <c r="H41" s="42" t="str">
        <f t="shared" si="1"/>
        <v>F</v>
      </c>
      <c r="I41" s="37"/>
    </row>
    <row r="42" spans="1:9" ht="15.75" x14ac:dyDescent="0.25">
      <c r="A42" s="31">
        <v>28</v>
      </c>
      <c r="B42" s="63" t="s">
        <v>444</v>
      </c>
      <c r="C42" s="62" t="s">
        <v>197</v>
      </c>
      <c r="D42" s="64" t="s">
        <v>55</v>
      </c>
      <c r="E42" s="33">
        <v>0</v>
      </c>
      <c r="F42" s="11">
        <v>0</v>
      </c>
      <c r="G42" s="35">
        <f t="shared" si="0"/>
        <v>0</v>
      </c>
      <c r="H42" s="42" t="str">
        <f t="shared" si="1"/>
        <v>F</v>
      </c>
      <c r="I42" s="37" t="s">
        <v>808</v>
      </c>
    </row>
    <row r="43" spans="1:9" ht="15.75" x14ac:dyDescent="0.25">
      <c r="A43" s="31">
        <v>29</v>
      </c>
      <c r="B43" s="63" t="s">
        <v>445</v>
      </c>
      <c r="C43" s="62" t="s">
        <v>174</v>
      </c>
      <c r="D43" s="64" t="s">
        <v>58</v>
      </c>
      <c r="E43" s="33">
        <v>7</v>
      </c>
      <c r="F43" s="11"/>
      <c r="G43" s="35">
        <f t="shared" si="0"/>
        <v>2.1</v>
      </c>
      <c r="H43" s="42" t="str">
        <f t="shared" si="1"/>
        <v>F</v>
      </c>
      <c r="I43" s="37"/>
    </row>
    <row r="44" spans="1:9" ht="15.75" x14ac:dyDescent="0.25">
      <c r="A44" s="31">
        <v>30</v>
      </c>
      <c r="B44" s="63" t="s">
        <v>446</v>
      </c>
      <c r="C44" s="62" t="s">
        <v>329</v>
      </c>
      <c r="D44" s="64" t="s">
        <v>134</v>
      </c>
      <c r="E44" s="33">
        <v>7</v>
      </c>
      <c r="F44" s="11"/>
      <c r="G44" s="35">
        <f t="shared" si="0"/>
        <v>2.1</v>
      </c>
      <c r="H44" s="42" t="str">
        <f t="shared" si="1"/>
        <v>F</v>
      </c>
      <c r="I44" s="37"/>
    </row>
    <row r="45" spans="1:9" ht="15.75" x14ac:dyDescent="0.25">
      <c r="A45" s="31">
        <v>31</v>
      </c>
      <c r="B45" s="63" t="s">
        <v>447</v>
      </c>
      <c r="C45" s="62" t="s">
        <v>125</v>
      </c>
      <c r="D45" s="64" t="s">
        <v>383</v>
      </c>
      <c r="E45" s="33">
        <v>5</v>
      </c>
      <c r="F45" s="11"/>
      <c r="G45" s="35">
        <f t="shared" si="0"/>
        <v>1.5</v>
      </c>
      <c r="H45" s="42" t="str">
        <f t="shared" si="1"/>
        <v>F</v>
      </c>
      <c r="I45" s="37"/>
    </row>
    <row r="46" spans="1:9" ht="15.75" x14ac:dyDescent="0.25">
      <c r="A46" s="31">
        <v>32</v>
      </c>
      <c r="B46" s="63" t="s">
        <v>448</v>
      </c>
      <c r="C46" s="62" t="s">
        <v>449</v>
      </c>
      <c r="D46" s="64" t="s">
        <v>126</v>
      </c>
      <c r="E46" s="33">
        <v>7</v>
      </c>
      <c r="F46" s="11"/>
      <c r="G46" s="35">
        <f t="shared" si="0"/>
        <v>2.1</v>
      </c>
      <c r="H46" s="42" t="str">
        <f t="shared" si="1"/>
        <v>F</v>
      </c>
      <c r="I46" s="37"/>
    </row>
    <row r="47" spans="1:9" ht="15.75" x14ac:dyDescent="0.25">
      <c r="A47" s="31">
        <v>33</v>
      </c>
      <c r="B47" s="63" t="s">
        <v>450</v>
      </c>
      <c r="C47" s="62" t="s">
        <v>234</v>
      </c>
      <c r="D47" s="64" t="s">
        <v>253</v>
      </c>
      <c r="E47" s="33">
        <v>7.5</v>
      </c>
      <c r="F47" s="11"/>
      <c r="G47" s="35">
        <f t="shared" si="0"/>
        <v>2.25</v>
      </c>
      <c r="H47" s="42" t="str">
        <f t="shared" si="1"/>
        <v>F</v>
      </c>
      <c r="I47" s="37"/>
    </row>
    <row r="48" spans="1:9" ht="15.75" x14ac:dyDescent="0.25">
      <c r="A48" s="31">
        <v>34</v>
      </c>
      <c r="B48" s="63" t="s">
        <v>451</v>
      </c>
      <c r="C48" s="62" t="s">
        <v>97</v>
      </c>
      <c r="D48" s="64" t="s">
        <v>255</v>
      </c>
      <c r="E48" s="33">
        <v>6.5</v>
      </c>
      <c r="F48" s="11"/>
      <c r="G48" s="35">
        <f t="shared" si="0"/>
        <v>1.95</v>
      </c>
      <c r="H48" s="42" t="str">
        <f t="shared" si="1"/>
        <v>F</v>
      </c>
      <c r="I48" s="37"/>
    </row>
    <row r="49" spans="1:9" ht="15.75" x14ac:dyDescent="0.25">
      <c r="A49" s="31">
        <v>35</v>
      </c>
      <c r="B49" s="71" t="s">
        <v>452</v>
      </c>
      <c r="C49" s="72" t="s">
        <v>453</v>
      </c>
      <c r="D49" s="73" t="s">
        <v>239</v>
      </c>
      <c r="E49" s="33">
        <v>7</v>
      </c>
      <c r="F49" s="11"/>
      <c r="G49" s="35">
        <f t="shared" si="0"/>
        <v>2.1</v>
      </c>
      <c r="H49" s="42" t="str">
        <f t="shared" si="1"/>
        <v>F</v>
      </c>
      <c r="I49" s="37"/>
    </row>
    <row r="50" spans="1:9" ht="16.5" x14ac:dyDescent="0.25">
      <c r="A50" s="31">
        <v>36</v>
      </c>
      <c r="B50" s="68"/>
      <c r="C50" s="69"/>
      <c r="D50" s="70"/>
      <c r="E50" s="33"/>
      <c r="F50" s="11"/>
      <c r="G50" s="35">
        <f t="shared" si="0"/>
        <v>0</v>
      </c>
      <c r="H50" s="42" t="str">
        <f t="shared" si="1"/>
        <v>F</v>
      </c>
      <c r="I50" s="37"/>
    </row>
    <row r="51" spans="1:9" ht="16.5" x14ac:dyDescent="0.25">
      <c r="A51" s="38">
        <v>37</v>
      </c>
      <c r="B51" s="44"/>
      <c r="C51" s="74"/>
      <c r="D51" s="45"/>
      <c r="E51" s="39"/>
      <c r="F51" s="27"/>
      <c r="G51" s="40">
        <f t="shared" si="0"/>
        <v>0</v>
      </c>
      <c r="H51" s="43" t="str">
        <f t="shared" si="1"/>
        <v>F</v>
      </c>
      <c r="I51" s="41"/>
    </row>
    <row r="52" spans="1:9" ht="15.75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5.75" x14ac:dyDescent="0.25">
      <c r="A53" s="12" t="str">
        <f>"Cộng danh sách gồm "</f>
        <v xml:space="preserve">Cộng danh sách gồm </v>
      </c>
      <c r="B53" s="12"/>
      <c r="C53" s="12"/>
      <c r="D53" s="13">
        <v>31</v>
      </c>
      <c r="E53" s="14">
        <v>1</v>
      </c>
      <c r="F53" s="15"/>
      <c r="G53" s="1"/>
      <c r="H53" s="1"/>
      <c r="I53" s="1"/>
    </row>
    <row r="54" spans="1:9" ht="15.75" x14ac:dyDescent="0.25">
      <c r="A54" s="96" t="s">
        <v>20</v>
      </c>
      <c r="B54" s="96"/>
      <c r="C54" s="96"/>
      <c r="D54" s="16">
        <v>31</v>
      </c>
      <c r="E54" s="17">
        <f>D54/D53</f>
        <v>1</v>
      </c>
      <c r="F54" s="18"/>
      <c r="G54" s="1"/>
      <c r="H54" s="1"/>
      <c r="I54" s="1"/>
    </row>
    <row r="55" spans="1:9" ht="15.75" x14ac:dyDescent="0.25">
      <c r="A55" s="96" t="s">
        <v>21</v>
      </c>
      <c r="B55" s="96"/>
      <c r="C55" s="96"/>
      <c r="D55" s="16"/>
      <c r="E55" s="17">
        <f>D55/D53</f>
        <v>0</v>
      </c>
      <c r="F55" s="18"/>
      <c r="G55" s="1"/>
      <c r="H55" s="1"/>
      <c r="I55" s="1"/>
    </row>
    <row r="56" spans="1:9" ht="15.75" x14ac:dyDescent="0.25">
      <c r="A56" s="19"/>
      <c r="B56" s="19"/>
      <c r="C56" s="4"/>
      <c r="D56" s="19"/>
      <c r="E56" s="3"/>
      <c r="F56" s="1"/>
      <c r="G56" s="1"/>
      <c r="H56" s="1"/>
      <c r="I56" s="1"/>
    </row>
    <row r="57" spans="1:9" ht="15.75" x14ac:dyDescent="0.25">
      <c r="A57" s="1"/>
      <c r="B57" s="1"/>
      <c r="C57" s="1"/>
      <c r="D57" s="1"/>
      <c r="E57" s="97" t="str">
        <f ca="1">"TP. Hồ Chí Minh, ngày "&amp;  DAY(NOW())&amp;" tháng " &amp;MONTH(NOW())&amp;" năm "&amp;YEAR(NOW())</f>
        <v>TP. Hồ Chí Minh, ngày 26 tháng 5 năm 2017</v>
      </c>
      <c r="F57" s="97"/>
      <c r="G57" s="97"/>
      <c r="H57" s="97"/>
      <c r="I57" s="97"/>
    </row>
    <row r="58" spans="1:9" ht="15.75" x14ac:dyDescent="0.25">
      <c r="A58" s="78" t="s">
        <v>182</v>
      </c>
      <c r="B58" s="78"/>
      <c r="C58" s="78"/>
      <c r="D58" s="1"/>
      <c r="E58" s="78" t="s">
        <v>22</v>
      </c>
      <c r="F58" s="78"/>
      <c r="G58" s="78"/>
      <c r="H58" s="78"/>
      <c r="I58" s="78"/>
    </row>
    <row r="59" spans="1:9" ht="15.75" x14ac:dyDescent="0.25">
      <c r="A59" s="1"/>
      <c r="B59" s="1"/>
      <c r="C59" s="1"/>
      <c r="D59" s="1"/>
      <c r="E59" s="1"/>
      <c r="F59" s="1"/>
      <c r="G59" s="1"/>
      <c r="H59" s="1"/>
      <c r="I59" s="1"/>
    </row>
  </sheetData>
  <protectedRanges>
    <protectedRange sqref="A59:D59" name="Range5"/>
    <protectedRange sqref="I15:I51" name="Range4"/>
    <protectedRange sqref="E15:F51" name="Range3"/>
    <protectedRange sqref="A4" name="Range1"/>
    <protectedRange sqref="E13:F13" name="Range6"/>
    <protectedRange sqref="C8:C10 G8:G9" name="Range2_1"/>
    <protectedRange sqref="E59:I59" name="Range5_1_1"/>
    <protectedRange sqref="B15:D51" name="Range3_3_1"/>
  </protectedRanges>
  <mergeCells count="26">
    <mergeCell ref="A58:C58"/>
    <mergeCell ref="E58:I58"/>
    <mergeCell ref="A10:B10"/>
    <mergeCell ref="C10:D10"/>
    <mergeCell ref="A12:A13"/>
    <mergeCell ref="B12:B13"/>
    <mergeCell ref="C12:D13"/>
    <mergeCell ref="G12:H12"/>
    <mergeCell ref="I12:I13"/>
    <mergeCell ref="C14:D14"/>
    <mergeCell ref="A54:C54"/>
    <mergeCell ref="A55:C55"/>
    <mergeCell ref="E57:I5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51">
    <cfRule type="cellIs" dxfId="13" priority="2" stopIfTrue="1" operator="equal">
      <formula>"F"</formula>
    </cfRule>
  </conditionalFormatting>
  <conditionalFormatting sqref="G15:G51">
    <cfRule type="expression" dxfId="12" priority="1" stopIfTrue="1">
      <formula>MAX(#REF!)&lt;4</formula>
    </cfRule>
  </conditionalFormatting>
  <pageMargins left="0.30208333333333298" right="1.0416666666666701E-2" top="0.75" bottom="5.2083333333333301E-2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9"/>
  <sheetViews>
    <sheetView view="pageLayout" zoomScaleNormal="100" workbookViewId="0">
      <selection activeCell="G10" sqref="G10"/>
    </sheetView>
  </sheetViews>
  <sheetFormatPr defaultRowHeight="15" x14ac:dyDescent="0.25"/>
  <cols>
    <col min="1" max="1" width="5.140625" customWidth="1"/>
    <col min="2" max="2" width="14.42578125" customWidth="1"/>
    <col min="3" max="3" width="26.42578125" customWidth="1"/>
    <col min="5" max="5" width="8.7109375" customWidth="1"/>
    <col min="6" max="6" width="7.85546875" customWidth="1"/>
  </cols>
  <sheetData>
    <row r="1" spans="1:9" ht="15.75" x14ac:dyDescent="0.2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 x14ac:dyDescent="0.2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 x14ac:dyDescent="0.25">
      <c r="A3" s="78" t="s">
        <v>4</v>
      </c>
      <c r="B3" s="78"/>
      <c r="C3" s="78"/>
      <c r="D3" s="78"/>
      <c r="E3" s="1"/>
      <c r="F3" s="1"/>
      <c r="G3" s="1"/>
      <c r="H3" s="1"/>
      <c r="I3" s="1"/>
    </row>
    <row r="4" spans="1:9" ht="15.75" x14ac:dyDescent="0.25">
      <c r="A4" s="78" t="s">
        <v>23</v>
      </c>
      <c r="B4" s="78"/>
      <c r="C4" s="78"/>
      <c r="D4" s="78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80" t="s">
        <v>5</v>
      </c>
      <c r="B6" s="80"/>
      <c r="C6" s="80"/>
      <c r="D6" s="80"/>
      <c r="E6" s="80"/>
      <c r="F6" s="80"/>
      <c r="G6" s="80"/>
      <c r="H6" s="80"/>
      <c r="I6" s="80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81" t="s">
        <v>6</v>
      </c>
      <c r="B8" s="81"/>
      <c r="C8" s="81" t="s">
        <v>804</v>
      </c>
      <c r="D8" s="81"/>
      <c r="E8" s="81" t="s">
        <v>7</v>
      </c>
      <c r="F8" s="81"/>
      <c r="G8" s="3">
        <v>3</v>
      </c>
      <c r="H8" s="3"/>
      <c r="I8" s="3"/>
    </row>
    <row r="9" spans="1:9" ht="15.75" x14ac:dyDescent="0.25">
      <c r="A9" s="81" t="s">
        <v>8</v>
      </c>
      <c r="B9" s="81"/>
      <c r="C9" s="81" t="s">
        <v>458</v>
      </c>
      <c r="D9" s="81"/>
      <c r="E9" s="81" t="s">
        <v>9</v>
      </c>
      <c r="F9" s="81"/>
      <c r="G9" s="3" t="s">
        <v>806</v>
      </c>
      <c r="H9" s="3"/>
      <c r="I9" s="3"/>
    </row>
    <row r="10" spans="1:9" ht="15.75" x14ac:dyDescent="0.25">
      <c r="A10" s="81" t="s">
        <v>10</v>
      </c>
      <c r="B10" s="81"/>
      <c r="C10" s="81" t="s">
        <v>805</v>
      </c>
      <c r="D10" s="81"/>
      <c r="E10" s="19" t="s">
        <v>211</v>
      </c>
      <c r="F10" s="4"/>
      <c r="G10" s="4" t="s">
        <v>807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3" t="s">
        <v>11</v>
      </c>
      <c r="B12" s="85" t="s">
        <v>12</v>
      </c>
      <c r="C12" s="87" t="s">
        <v>13</v>
      </c>
      <c r="D12" s="88"/>
      <c r="E12" s="5" t="s">
        <v>14</v>
      </c>
      <c r="F12" s="5" t="s">
        <v>15</v>
      </c>
      <c r="G12" s="91" t="s">
        <v>16</v>
      </c>
      <c r="H12" s="92"/>
      <c r="I12" s="93" t="s">
        <v>17</v>
      </c>
    </row>
    <row r="13" spans="1:9" ht="15.75" x14ac:dyDescent="0.25">
      <c r="A13" s="84"/>
      <c r="B13" s="86"/>
      <c r="C13" s="89"/>
      <c r="D13" s="90"/>
      <c r="E13" s="6">
        <v>0.3</v>
      </c>
      <c r="F13" s="6">
        <v>0.7</v>
      </c>
      <c r="G13" s="7" t="s">
        <v>18</v>
      </c>
      <c r="H13" s="7" t="s">
        <v>19</v>
      </c>
      <c r="I13" s="94"/>
    </row>
    <row r="14" spans="1:9" ht="15.75" x14ac:dyDescent="0.25">
      <c r="A14" s="24">
        <v>1</v>
      </c>
      <c r="B14" s="56">
        <v>2</v>
      </c>
      <c r="C14" s="95">
        <v>3</v>
      </c>
      <c r="D14" s="9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459</v>
      </c>
      <c r="C15" s="66" t="s">
        <v>460</v>
      </c>
      <c r="D15" s="67" t="s">
        <v>25</v>
      </c>
      <c r="E15" s="32">
        <v>6</v>
      </c>
      <c r="F15" s="9"/>
      <c r="G15" s="34">
        <f>E15*$E$13+F15*$F$13</f>
        <v>1.7999999999999998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75" x14ac:dyDescent="0.25">
      <c r="A16" s="31">
        <v>2</v>
      </c>
      <c r="B16" s="63" t="s">
        <v>461</v>
      </c>
      <c r="C16" s="62" t="s">
        <v>462</v>
      </c>
      <c r="D16" s="64" t="s">
        <v>99</v>
      </c>
      <c r="E16" s="33">
        <v>7.5</v>
      </c>
      <c r="F16" s="11"/>
      <c r="G16" s="35">
        <f t="shared" ref="G16:G61" si="0">E16*$E$13+F16*$F$13</f>
        <v>2.25</v>
      </c>
      <c r="H16" s="42" t="str">
        <f t="shared" ref="H16:H61" si="1">IF(G16&lt;4,"F",IF(G16&lt;=4.9,"D",IF(G16&lt;=5.4,"D+",IF(G16&lt;=5.9,"C",IF(G16&lt;=6.9,"C+",IF(G16&lt;=7.9,"B",IF(G16&lt;=8.4,"B+","A")))))))</f>
        <v>F</v>
      </c>
      <c r="I16" s="37"/>
    </row>
    <row r="17" spans="1:9" ht="15.75" x14ac:dyDescent="0.25">
      <c r="A17" s="31">
        <v>3</v>
      </c>
      <c r="B17" s="63" t="s">
        <v>463</v>
      </c>
      <c r="C17" s="62" t="s">
        <v>198</v>
      </c>
      <c r="D17" s="64" t="s">
        <v>195</v>
      </c>
      <c r="E17" s="33">
        <v>7.5</v>
      </c>
      <c r="F17" s="11"/>
      <c r="G17" s="35">
        <f t="shared" si="0"/>
        <v>2.25</v>
      </c>
      <c r="H17" s="42" t="str">
        <f t="shared" si="1"/>
        <v>F</v>
      </c>
      <c r="I17" s="37"/>
    </row>
    <row r="18" spans="1:9" ht="15.75" x14ac:dyDescent="0.25">
      <c r="A18" s="31">
        <v>4</v>
      </c>
      <c r="B18" s="63" t="s">
        <v>464</v>
      </c>
      <c r="C18" s="62" t="s">
        <v>170</v>
      </c>
      <c r="D18" s="64" t="s">
        <v>465</v>
      </c>
      <c r="E18" s="33">
        <v>7.5</v>
      </c>
      <c r="F18" s="11"/>
      <c r="G18" s="35">
        <f t="shared" si="0"/>
        <v>2.25</v>
      </c>
      <c r="H18" s="42" t="str">
        <f t="shared" si="1"/>
        <v>F</v>
      </c>
      <c r="I18" s="37"/>
    </row>
    <row r="19" spans="1:9" ht="15.75" x14ac:dyDescent="0.25">
      <c r="A19" s="31">
        <v>5</v>
      </c>
      <c r="B19" s="63" t="s">
        <v>466</v>
      </c>
      <c r="C19" s="62" t="s">
        <v>329</v>
      </c>
      <c r="D19" s="64" t="s">
        <v>250</v>
      </c>
      <c r="E19" s="33">
        <v>7.5</v>
      </c>
      <c r="F19" s="11"/>
      <c r="G19" s="35">
        <f t="shared" si="0"/>
        <v>2.25</v>
      </c>
      <c r="H19" s="42" t="str">
        <f t="shared" si="1"/>
        <v>F</v>
      </c>
      <c r="I19" s="37"/>
    </row>
    <row r="20" spans="1:9" ht="15.75" x14ac:dyDescent="0.25">
      <c r="A20" s="31">
        <v>6</v>
      </c>
      <c r="B20" s="63" t="s">
        <v>467</v>
      </c>
      <c r="C20" s="62" t="s">
        <v>468</v>
      </c>
      <c r="D20" s="64" t="s">
        <v>469</v>
      </c>
      <c r="E20" s="33">
        <v>7.5</v>
      </c>
      <c r="F20" s="11"/>
      <c r="G20" s="35">
        <f t="shared" si="0"/>
        <v>2.25</v>
      </c>
      <c r="H20" s="42" t="str">
        <f t="shared" si="1"/>
        <v>F</v>
      </c>
      <c r="I20" s="37"/>
    </row>
    <row r="21" spans="1:9" ht="15.75" x14ac:dyDescent="0.25">
      <c r="A21" s="31">
        <v>7</v>
      </c>
      <c r="B21" s="63" t="s">
        <v>470</v>
      </c>
      <c r="C21" s="62" t="s">
        <v>471</v>
      </c>
      <c r="D21" s="64" t="s">
        <v>219</v>
      </c>
      <c r="E21" s="33">
        <v>7.5</v>
      </c>
      <c r="F21" s="11"/>
      <c r="G21" s="35">
        <f t="shared" si="0"/>
        <v>2.25</v>
      </c>
      <c r="H21" s="42" t="str">
        <f t="shared" si="1"/>
        <v>F</v>
      </c>
      <c r="I21" s="37"/>
    </row>
    <row r="22" spans="1:9" ht="15.75" x14ac:dyDescent="0.25">
      <c r="A22" s="31">
        <v>8</v>
      </c>
      <c r="B22" s="63" t="s">
        <v>472</v>
      </c>
      <c r="C22" s="62" t="s">
        <v>69</v>
      </c>
      <c r="D22" s="64" t="s">
        <v>100</v>
      </c>
      <c r="E22" s="33">
        <v>7.5</v>
      </c>
      <c r="F22" s="11"/>
      <c r="G22" s="35">
        <f t="shared" si="0"/>
        <v>2.25</v>
      </c>
      <c r="H22" s="42" t="str">
        <f t="shared" si="1"/>
        <v>F</v>
      </c>
      <c r="I22" s="37"/>
    </row>
    <row r="23" spans="1:9" ht="15.75" x14ac:dyDescent="0.25">
      <c r="A23" s="31">
        <v>9</v>
      </c>
      <c r="B23" s="63" t="s">
        <v>473</v>
      </c>
      <c r="C23" s="62" t="s">
        <v>474</v>
      </c>
      <c r="D23" s="64" t="s">
        <v>196</v>
      </c>
      <c r="E23" s="33">
        <v>10</v>
      </c>
      <c r="F23" s="11"/>
      <c r="G23" s="35">
        <f t="shared" si="0"/>
        <v>3</v>
      </c>
      <c r="H23" s="42" t="str">
        <f t="shared" si="1"/>
        <v>F</v>
      </c>
      <c r="I23" s="37"/>
    </row>
    <row r="24" spans="1:9" ht="15.75" x14ac:dyDescent="0.25">
      <c r="A24" s="31">
        <v>10</v>
      </c>
      <c r="B24" s="63" t="s">
        <v>475</v>
      </c>
      <c r="C24" s="62" t="s">
        <v>476</v>
      </c>
      <c r="D24" s="64" t="s">
        <v>116</v>
      </c>
      <c r="E24" s="33">
        <v>9</v>
      </c>
      <c r="F24" s="11"/>
      <c r="G24" s="35">
        <f t="shared" si="0"/>
        <v>2.6999999999999997</v>
      </c>
      <c r="H24" s="42" t="str">
        <f t="shared" si="1"/>
        <v>F</v>
      </c>
      <c r="I24" s="37"/>
    </row>
    <row r="25" spans="1:9" ht="15.75" x14ac:dyDescent="0.25">
      <c r="A25" s="31">
        <v>11</v>
      </c>
      <c r="B25" s="63" t="s">
        <v>477</v>
      </c>
      <c r="C25" s="62" t="s">
        <v>478</v>
      </c>
      <c r="D25" s="64" t="s">
        <v>68</v>
      </c>
      <c r="E25" s="33">
        <v>0</v>
      </c>
      <c r="F25" s="11"/>
      <c r="G25" s="35">
        <f t="shared" si="0"/>
        <v>0</v>
      </c>
      <c r="H25" s="42" t="str">
        <f t="shared" si="1"/>
        <v>F</v>
      </c>
      <c r="I25" s="37"/>
    </row>
    <row r="26" spans="1:9" ht="15.75" x14ac:dyDescent="0.25">
      <c r="A26" s="31">
        <v>12</v>
      </c>
      <c r="B26" s="63" t="s">
        <v>479</v>
      </c>
      <c r="C26" s="62" t="s">
        <v>240</v>
      </c>
      <c r="D26" s="64" t="s">
        <v>34</v>
      </c>
      <c r="E26" s="33"/>
      <c r="F26" s="11"/>
      <c r="G26" s="35">
        <f t="shared" si="0"/>
        <v>0</v>
      </c>
      <c r="H26" s="42" t="str">
        <f t="shared" si="1"/>
        <v>F</v>
      </c>
      <c r="I26" s="37" t="s">
        <v>810</v>
      </c>
    </row>
    <row r="27" spans="1:9" ht="15.75" x14ac:dyDescent="0.25">
      <c r="A27" s="31">
        <v>13</v>
      </c>
      <c r="B27" s="63" t="s">
        <v>480</v>
      </c>
      <c r="C27" s="62" t="s">
        <v>481</v>
      </c>
      <c r="D27" s="64" t="s">
        <v>34</v>
      </c>
      <c r="E27" s="33">
        <v>7.5</v>
      </c>
      <c r="F27" s="11"/>
      <c r="G27" s="35">
        <f t="shared" si="0"/>
        <v>2.25</v>
      </c>
      <c r="H27" s="42" t="str">
        <f t="shared" si="1"/>
        <v>F</v>
      </c>
      <c r="I27" s="37"/>
    </row>
    <row r="28" spans="1:9" ht="15.75" x14ac:dyDescent="0.25">
      <c r="A28" s="31">
        <v>14</v>
      </c>
      <c r="B28" s="63" t="s">
        <v>482</v>
      </c>
      <c r="C28" s="62" t="s">
        <v>193</v>
      </c>
      <c r="D28" s="64" t="s">
        <v>103</v>
      </c>
      <c r="E28" s="33">
        <v>8.5</v>
      </c>
      <c r="F28" s="11"/>
      <c r="G28" s="35">
        <f t="shared" si="0"/>
        <v>2.5499999999999998</v>
      </c>
      <c r="H28" s="42" t="str">
        <f t="shared" si="1"/>
        <v>F</v>
      </c>
      <c r="I28" s="37"/>
    </row>
    <row r="29" spans="1:9" ht="15.75" x14ac:dyDescent="0.25">
      <c r="A29" s="31">
        <v>15</v>
      </c>
      <c r="B29" s="63" t="s">
        <v>483</v>
      </c>
      <c r="C29" s="62" t="s">
        <v>484</v>
      </c>
      <c r="D29" s="64" t="s">
        <v>38</v>
      </c>
      <c r="E29" s="33">
        <v>9.5</v>
      </c>
      <c r="F29" s="11"/>
      <c r="G29" s="35">
        <f t="shared" si="0"/>
        <v>2.85</v>
      </c>
      <c r="H29" s="42" t="str">
        <f t="shared" si="1"/>
        <v>F</v>
      </c>
      <c r="I29" s="37"/>
    </row>
    <row r="30" spans="1:9" ht="15.75" x14ac:dyDescent="0.25">
      <c r="A30" s="31">
        <v>16</v>
      </c>
      <c r="B30" s="63" t="s">
        <v>485</v>
      </c>
      <c r="C30" s="62" t="s">
        <v>192</v>
      </c>
      <c r="D30" s="64" t="s">
        <v>104</v>
      </c>
      <c r="E30" s="33">
        <v>0</v>
      </c>
      <c r="F30" s="11">
        <v>0</v>
      </c>
      <c r="G30" s="35">
        <f t="shared" si="0"/>
        <v>0</v>
      </c>
      <c r="H30" s="42" t="str">
        <f t="shared" si="1"/>
        <v>F</v>
      </c>
      <c r="I30" s="37" t="s">
        <v>808</v>
      </c>
    </row>
    <row r="31" spans="1:9" ht="15.75" x14ac:dyDescent="0.25">
      <c r="A31" s="31">
        <v>17</v>
      </c>
      <c r="B31" s="63" t="s">
        <v>486</v>
      </c>
      <c r="C31" s="62" t="s">
        <v>166</v>
      </c>
      <c r="D31" s="64" t="s">
        <v>247</v>
      </c>
      <c r="E31" s="33">
        <v>9.5</v>
      </c>
      <c r="F31" s="11"/>
      <c r="G31" s="35">
        <f t="shared" si="0"/>
        <v>2.85</v>
      </c>
      <c r="H31" s="42" t="str">
        <f t="shared" si="1"/>
        <v>F</v>
      </c>
      <c r="I31" s="37"/>
    </row>
    <row r="32" spans="1:9" ht="15.75" x14ac:dyDescent="0.25">
      <c r="A32" s="31">
        <v>18</v>
      </c>
      <c r="B32" s="63" t="s">
        <v>487</v>
      </c>
      <c r="C32" s="62" t="s">
        <v>242</v>
      </c>
      <c r="D32" s="64" t="s">
        <v>140</v>
      </c>
      <c r="E32" s="33">
        <v>7.5</v>
      </c>
      <c r="F32" s="11"/>
      <c r="G32" s="35">
        <f t="shared" si="0"/>
        <v>2.25</v>
      </c>
      <c r="H32" s="42" t="str">
        <f t="shared" si="1"/>
        <v>F</v>
      </c>
      <c r="I32" s="37"/>
    </row>
    <row r="33" spans="1:9" ht="15.75" x14ac:dyDescent="0.25">
      <c r="A33" s="31">
        <v>19</v>
      </c>
      <c r="B33" s="63" t="s">
        <v>488</v>
      </c>
      <c r="C33" s="62" t="s">
        <v>133</v>
      </c>
      <c r="D33" s="64" t="s">
        <v>187</v>
      </c>
      <c r="E33" s="33">
        <v>9</v>
      </c>
      <c r="F33" s="11"/>
      <c r="G33" s="35">
        <f t="shared" si="0"/>
        <v>2.6999999999999997</v>
      </c>
      <c r="H33" s="42" t="str">
        <f t="shared" si="1"/>
        <v>F</v>
      </c>
      <c r="I33" s="37"/>
    </row>
    <row r="34" spans="1:9" ht="15.75" x14ac:dyDescent="0.25">
      <c r="A34" s="31">
        <v>20</v>
      </c>
      <c r="B34" s="63" t="s">
        <v>489</v>
      </c>
      <c r="C34" s="62" t="s">
        <v>490</v>
      </c>
      <c r="D34" s="64" t="s">
        <v>146</v>
      </c>
      <c r="E34" s="33">
        <v>9</v>
      </c>
      <c r="F34" s="11"/>
      <c r="G34" s="35">
        <f t="shared" si="0"/>
        <v>2.6999999999999997</v>
      </c>
      <c r="H34" s="42" t="str">
        <f t="shared" si="1"/>
        <v>F</v>
      </c>
      <c r="I34" s="37"/>
    </row>
    <row r="35" spans="1:9" ht="15.75" x14ac:dyDescent="0.25">
      <c r="A35" s="31">
        <v>21</v>
      </c>
      <c r="B35" s="63" t="s">
        <v>491</v>
      </c>
      <c r="C35" s="62" t="s">
        <v>66</v>
      </c>
      <c r="D35" s="64" t="s">
        <v>74</v>
      </c>
      <c r="E35" s="33">
        <v>8.5</v>
      </c>
      <c r="F35" s="11"/>
      <c r="G35" s="35">
        <f t="shared" si="0"/>
        <v>2.5499999999999998</v>
      </c>
      <c r="H35" s="42" t="str">
        <f t="shared" si="1"/>
        <v>F</v>
      </c>
      <c r="I35" s="37"/>
    </row>
    <row r="36" spans="1:9" ht="15.75" x14ac:dyDescent="0.25">
      <c r="A36" s="31">
        <v>22</v>
      </c>
      <c r="B36" s="63" t="s">
        <v>492</v>
      </c>
      <c r="C36" s="62" t="s">
        <v>73</v>
      </c>
      <c r="D36" s="64" t="s">
        <v>74</v>
      </c>
      <c r="E36" s="33">
        <v>9</v>
      </c>
      <c r="F36" s="11"/>
      <c r="G36" s="35">
        <f t="shared" si="0"/>
        <v>2.6999999999999997</v>
      </c>
      <c r="H36" s="42" t="str">
        <f t="shared" si="1"/>
        <v>F</v>
      </c>
      <c r="I36" s="37"/>
    </row>
    <row r="37" spans="1:9" ht="15.75" x14ac:dyDescent="0.25">
      <c r="A37" s="31">
        <v>23</v>
      </c>
      <c r="B37" s="63" t="s">
        <v>493</v>
      </c>
      <c r="C37" s="62" t="s">
        <v>494</v>
      </c>
      <c r="D37" s="64" t="s">
        <v>41</v>
      </c>
      <c r="E37" s="33">
        <v>0</v>
      </c>
      <c r="F37" s="11"/>
      <c r="G37" s="35">
        <f t="shared" si="0"/>
        <v>0</v>
      </c>
      <c r="H37" s="42" t="str">
        <f t="shared" si="1"/>
        <v>F</v>
      </c>
      <c r="I37" s="37"/>
    </row>
    <row r="38" spans="1:9" ht="15.75" x14ac:dyDescent="0.25">
      <c r="A38" s="31">
        <v>24</v>
      </c>
      <c r="B38" s="63" t="s">
        <v>495</v>
      </c>
      <c r="C38" s="62" t="s">
        <v>119</v>
      </c>
      <c r="D38" s="64" t="s">
        <v>41</v>
      </c>
      <c r="E38" s="33">
        <v>8</v>
      </c>
      <c r="F38" s="11"/>
      <c r="G38" s="35">
        <f t="shared" si="0"/>
        <v>2.4</v>
      </c>
      <c r="H38" s="42" t="str">
        <f t="shared" si="1"/>
        <v>F</v>
      </c>
      <c r="I38" s="37"/>
    </row>
    <row r="39" spans="1:9" ht="15.75" x14ac:dyDescent="0.25">
      <c r="A39" s="31">
        <v>25</v>
      </c>
      <c r="B39" s="63" t="s">
        <v>496</v>
      </c>
      <c r="C39" s="62" t="s">
        <v>497</v>
      </c>
      <c r="D39" s="64" t="s">
        <v>121</v>
      </c>
      <c r="E39" s="33">
        <v>8</v>
      </c>
      <c r="F39" s="11"/>
      <c r="G39" s="35">
        <f t="shared" si="0"/>
        <v>2.4</v>
      </c>
      <c r="H39" s="42" t="str">
        <f t="shared" si="1"/>
        <v>F</v>
      </c>
      <c r="I39" s="37"/>
    </row>
    <row r="40" spans="1:9" ht="15.75" x14ac:dyDescent="0.25">
      <c r="A40" s="31">
        <v>26</v>
      </c>
      <c r="B40" s="63" t="s">
        <v>498</v>
      </c>
      <c r="C40" s="62" t="s">
        <v>499</v>
      </c>
      <c r="D40" s="64" t="s">
        <v>500</v>
      </c>
      <c r="E40" s="33">
        <v>7.5</v>
      </c>
      <c r="F40" s="11"/>
      <c r="G40" s="35">
        <f t="shared" si="0"/>
        <v>2.25</v>
      </c>
      <c r="H40" s="42" t="str">
        <f t="shared" si="1"/>
        <v>F</v>
      </c>
      <c r="I40" s="37"/>
    </row>
    <row r="41" spans="1:9" ht="15.75" x14ac:dyDescent="0.25">
      <c r="A41" s="31">
        <v>27</v>
      </c>
      <c r="B41" s="63" t="s">
        <v>501</v>
      </c>
      <c r="C41" s="62" t="s">
        <v>502</v>
      </c>
      <c r="D41" s="64" t="s">
        <v>76</v>
      </c>
      <c r="E41" s="33">
        <v>8.5</v>
      </c>
      <c r="F41" s="11"/>
      <c r="G41" s="35">
        <f t="shared" si="0"/>
        <v>2.5499999999999998</v>
      </c>
      <c r="H41" s="42" t="str">
        <f t="shared" si="1"/>
        <v>F</v>
      </c>
      <c r="I41" s="37"/>
    </row>
    <row r="42" spans="1:9" ht="15.75" x14ac:dyDescent="0.25">
      <c r="A42" s="31">
        <v>28</v>
      </c>
      <c r="B42" s="63" t="s">
        <v>503</v>
      </c>
      <c r="C42" s="62" t="s">
        <v>504</v>
      </c>
      <c r="D42" s="64" t="s">
        <v>131</v>
      </c>
      <c r="E42" s="33">
        <v>8</v>
      </c>
      <c r="F42" s="11"/>
      <c r="G42" s="35">
        <f t="shared" si="0"/>
        <v>2.4</v>
      </c>
      <c r="H42" s="42" t="str">
        <f t="shared" si="1"/>
        <v>F</v>
      </c>
      <c r="I42" s="37"/>
    </row>
    <row r="43" spans="1:9" ht="15.75" x14ac:dyDescent="0.25">
      <c r="A43" s="31">
        <v>29</v>
      </c>
      <c r="B43" s="63" t="s">
        <v>505</v>
      </c>
      <c r="C43" s="62" t="s">
        <v>506</v>
      </c>
      <c r="D43" s="64" t="s">
        <v>142</v>
      </c>
      <c r="E43" s="33">
        <v>8</v>
      </c>
      <c r="F43" s="11"/>
      <c r="G43" s="35">
        <f t="shared" si="0"/>
        <v>2.4</v>
      </c>
      <c r="H43" s="42" t="str">
        <f t="shared" si="1"/>
        <v>F</v>
      </c>
      <c r="I43" s="37"/>
    </row>
    <row r="44" spans="1:9" ht="15.75" x14ac:dyDescent="0.25">
      <c r="A44" s="31">
        <v>30</v>
      </c>
      <c r="B44" s="63" t="s">
        <v>507</v>
      </c>
      <c r="C44" s="62" t="s">
        <v>33</v>
      </c>
      <c r="D44" s="64" t="s">
        <v>48</v>
      </c>
      <c r="E44" s="33">
        <v>8</v>
      </c>
      <c r="F44" s="11"/>
      <c r="G44" s="35">
        <f t="shared" si="0"/>
        <v>2.4</v>
      </c>
      <c r="H44" s="42" t="str">
        <f t="shared" si="1"/>
        <v>F</v>
      </c>
      <c r="I44" s="37"/>
    </row>
    <row r="45" spans="1:9" ht="15.75" x14ac:dyDescent="0.25">
      <c r="A45" s="31">
        <v>31</v>
      </c>
      <c r="B45" s="63" t="s">
        <v>508</v>
      </c>
      <c r="C45" s="62" t="s">
        <v>326</v>
      </c>
      <c r="D45" s="64" t="s">
        <v>51</v>
      </c>
      <c r="E45" s="33">
        <v>8.5</v>
      </c>
      <c r="F45" s="11"/>
      <c r="G45" s="35">
        <f t="shared" si="0"/>
        <v>2.5499999999999998</v>
      </c>
      <c r="H45" s="42" t="str">
        <f t="shared" si="1"/>
        <v>F</v>
      </c>
      <c r="I45" s="37"/>
    </row>
    <row r="46" spans="1:9" ht="15.75" x14ac:dyDescent="0.25">
      <c r="A46" s="31">
        <v>32</v>
      </c>
      <c r="B46" s="63" t="s">
        <v>509</v>
      </c>
      <c r="C46" s="62" t="s">
        <v>332</v>
      </c>
      <c r="D46" s="64" t="s">
        <v>148</v>
      </c>
      <c r="E46" s="33">
        <v>8</v>
      </c>
      <c r="F46" s="11"/>
      <c r="G46" s="35">
        <f t="shared" si="0"/>
        <v>2.4</v>
      </c>
      <c r="H46" s="42" t="str">
        <f t="shared" si="1"/>
        <v>F</v>
      </c>
      <c r="I46" s="37"/>
    </row>
    <row r="47" spans="1:9" ht="15.75" x14ac:dyDescent="0.25">
      <c r="A47" s="31">
        <v>33</v>
      </c>
      <c r="B47" s="63" t="s">
        <v>510</v>
      </c>
      <c r="C47" s="62" t="s">
        <v>511</v>
      </c>
      <c r="D47" s="64" t="s">
        <v>54</v>
      </c>
      <c r="E47" s="33">
        <v>9.5</v>
      </c>
      <c r="F47" s="11"/>
      <c r="G47" s="35">
        <f t="shared" si="0"/>
        <v>2.85</v>
      </c>
      <c r="H47" s="42" t="str">
        <f t="shared" si="1"/>
        <v>F</v>
      </c>
      <c r="I47" s="37"/>
    </row>
    <row r="48" spans="1:9" ht="15.75" x14ac:dyDescent="0.25">
      <c r="A48" s="31">
        <v>34</v>
      </c>
      <c r="B48" s="63" t="s">
        <v>512</v>
      </c>
      <c r="C48" s="62" t="s">
        <v>513</v>
      </c>
      <c r="D48" s="64" t="s">
        <v>86</v>
      </c>
      <c r="E48" s="33">
        <v>7.5</v>
      </c>
      <c r="F48" s="11"/>
      <c r="G48" s="35">
        <f t="shared" si="0"/>
        <v>2.25</v>
      </c>
      <c r="H48" s="42" t="str">
        <f t="shared" si="1"/>
        <v>F</v>
      </c>
      <c r="I48" s="37"/>
    </row>
    <row r="49" spans="1:9" ht="15.75" x14ac:dyDescent="0.25">
      <c r="A49" s="31">
        <v>35</v>
      </c>
      <c r="B49" s="63" t="s">
        <v>514</v>
      </c>
      <c r="C49" s="62" t="s">
        <v>399</v>
      </c>
      <c r="D49" s="64" t="s">
        <v>57</v>
      </c>
      <c r="E49" s="33">
        <v>9</v>
      </c>
      <c r="F49" s="11"/>
      <c r="G49" s="35">
        <f t="shared" si="0"/>
        <v>2.6999999999999997</v>
      </c>
      <c r="H49" s="42" t="str">
        <f t="shared" si="1"/>
        <v>F</v>
      </c>
      <c r="I49" s="37"/>
    </row>
    <row r="50" spans="1:9" ht="15.75" x14ac:dyDescent="0.25">
      <c r="A50" s="31">
        <v>36</v>
      </c>
      <c r="B50" s="63" t="s">
        <v>515</v>
      </c>
      <c r="C50" s="62" t="s">
        <v>50</v>
      </c>
      <c r="D50" s="64" t="s">
        <v>88</v>
      </c>
      <c r="E50" s="33">
        <v>4</v>
      </c>
      <c r="F50" s="11"/>
      <c r="G50" s="35">
        <f t="shared" si="0"/>
        <v>1.2</v>
      </c>
      <c r="H50" s="42" t="str">
        <f t="shared" si="1"/>
        <v>F</v>
      </c>
      <c r="I50" s="37"/>
    </row>
    <row r="51" spans="1:9" ht="15.75" x14ac:dyDescent="0.25">
      <c r="A51" s="31">
        <v>37</v>
      </c>
      <c r="B51" s="63" t="s">
        <v>516</v>
      </c>
      <c r="C51" s="62" t="s">
        <v>162</v>
      </c>
      <c r="D51" s="64" t="s">
        <v>165</v>
      </c>
      <c r="E51" s="33">
        <v>9.5</v>
      </c>
      <c r="F51" s="11"/>
      <c r="G51" s="35">
        <f t="shared" si="0"/>
        <v>2.85</v>
      </c>
      <c r="H51" s="42" t="str">
        <f t="shared" si="1"/>
        <v>F</v>
      </c>
      <c r="I51" s="37"/>
    </row>
    <row r="52" spans="1:9" ht="15.75" x14ac:dyDescent="0.25">
      <c r="A52" s="31">
        <v>38</v>
      </c>
      <c r="B52" s="63" t="s">
        <v>517</v>
      </c>
      <c r="C52" s="62" t="s">
        <v>518</v>
      </c>
      <c r="D52" s="64" t="s">
        <v>124</v>
      </c>
      <c r="E52" s="33">
        <v>9.5</v>
      </c>
      <c r="F52" s="11"/>
      <c r="G52" s="35">
        <f t="shared" si="0"/>
        <v>2.85</v>
      </c>
      <c r="H52" s="42" t="str">
        <f t="shared" si="1"/>
        <v>F</v>
      </c>
      <c r="I52" s="37"/>
    </row>
    <row r="53" spans="1:9" ht="15.75" x14ac:dyDescent="0.25">
      <c r="A53" s="31">
        <v>39</v>
      </c>
      <c r="B53" s="63" t="s">
        <v>519</v>
      </c>
      <c r="C53" s="62" t="s">
        <v>28</v>
      </c>
      <c r="D53" s="64" t="s">
        <v>111</v>
      </c>
      <c r="E53" s="33">
        <v>8.5</v>
      </c>
      <c r="F53" s="11"/>
      <c r="G53" s="35">
        <f t="shared" si="0"/>
        <v>2.5499999999999998</v>
      </c>
      <c r="H53" s="42" t="str">
        <f t="shared" si="1"/>
        <v>F</v>
      </c>
      <c r="I53" s="37"/>
    </row>
    <row r="54" spans="1:9" ht="15.75" x14ac:dyDescent="0.25">
      <c r="A54" s="31">
        <v>40</v>
      </c>
      <c r="B54" s="63" t="s">
        <v>520</v>
      </c>
      <c r="C54" s="62" t="s">
        <v>149</v>
      </c>
      <c r="D54" s="64" t="s">
        <v>92</v>
      </c>
      <c r="E54" s="33">
        <v>7.5</v>
      </c>
      <c r="F54" s="11"/>
      <c r="G54" s="35">
        <f t="shared" si="0"/>
        <v>2.25</v>
      </c>
      <c r="H54" s="42" t="str">
        <f t="shared" si="1"/>
        <v>F</v>
      </c>
      <c r="I54" s="37"/>
    </row>
    <row r="55" spans="1:9" ht="15.75" x14ac:dyDescent="0.25">
      <c r="A55" s="31">
        <v>41</v>
      </c>
      <c r="B55" s="63" t="s">
        <v>521</v>
      </c>
      <c r="C55" s="62" t="s">
        <v>522</v>
      </c>
      <c r="D55" s="64" t="s">
        <v>95</v>
      </c>
      <c r="E55" s="33">
        <v>7.5</v>
      </c>
      <c r="F55" s="11"/>
      <c r="G55" s="35">
        <f t="shared" si="0"/>
        <v>2.25</v>
      </c>
      <c r="H55" s="42" t="str">
        <f t="shared" si="1"/>
        <v>F</v>
      </c>
      <c r="I55" s="37"/>
    </row>
    <row r="56" spans="1:9" ht="15.75" x14ac:dyDescent="0.25">
      <c r="A56" s="31">
        <v>42</v>
      </c>
      <c r="B56" s="63" t="s">
        <v>523</v>
      </c>
      <c r="C56" s="62" t="s">
        <v>113</v>
      </c>
      <c r="D56" s="64" t="s">
        <v>126</v>
      </c>
      <c r="E56" s="33">
        <v>7.5</v>
      </c>
      <c r="F56" s="11"/>
      <c r="G56" s="35">
        <f t="shared" si="0"/>
        <v>2.25</v>
      </c>
      <c r="H56" s="42" t="str">
        <f t="shared" si="1"/>
        <v>F</v>
      </c>
      <c r="I56" s="37"/>
    </row>
    <row r="57" spans="1:9" ht="15.75" x14ac:dyDescent="0.25">
      <c r="A57" s="31">
        <v>43</v>
      </c>
      <c r="B57" s="63" t="s">
        <v>524</v>
      </c>
      <c r="C57" s="62" t="s">
        <v>525</v>
      </c>
      <c r="D57" s="64" t="s">
        <v>126</v>
      </c>
      <c r="E57" s="33">
        <v>0</v>
      </c>
      <c r="F57" s="11">
        <v>0</v>
      </c>
      <c r="G57" s="35">
        <f t="shared" si="0"/>
        <v>0</v>
      </c>
      <c r="H57" s="42" t="str">
        <f t="shared" si="1"/>
        <v>F</v>
      </c>
      <c r="I57" s="37" t="s">
        <v>808</v>
      </c>
    </row>
    <row r="58" spans="1:9" ht="15.75" x14ac:dyDescent="0.25">
      <c r="A58" s="31">
        <v>44</v>
      </c>
      <c r="B58" s="63" t="s">
        <v>526</v>
      </c>
      <c r="C58" s="62" t="s">
        <v>110</v>
      </c>
      <c r="D58" s="64" t="s">
        <v>527</v>
      </c>
      <c r="E58" s="33">
        <v>7.5</v>
      </c>
      <c r="F58" s="11"/>
      <c r="G58" s="35">
        <f t="shared" si="0"/>
        <v>2.25</v>
      </c>
      <c r="H58" s="42" t="str">
        <f t="shared" si="1"/>
        <v>F</v>
      </c>
      <c r="I58" s="37"/>
    </row>
    <row r="59" spans="1:9" ht="15.75" x14ac:dyDescent="0.25">
      <c r="A59" s="31">
        <v>45</v>
      </c>
      <c r="B59" s="71" t="s">
        <v>528</v>
      </c>
      <c r="C59" s="72" t="s">
        <v>529</v>
      </c>
      <c r="D59" s="73" t="s">
        <v>128</v>
      </c>
      <c r="E59" s="33">
        <v>0</v>
      </c>
      <c r="F59" s="11">
        <v>0</v>
      </c>
      <c r="G59" s="35">
        <f t="shared" si="0"/>
        <v>0</v>
      </c>
      <c r="H59" s="42" t="str">
        <f t="shared" si="1"/>
        <v>F</v>
      </c>
      <c r="I59" s="37" t="s">
        <v>808</v>
      </c>
    </row>
    <row r="60" spans="1:9" ht="16.5" x14ac:dyDescent="0.25">
      <c r="A60" s="31">
        <v>46</v>
      </c>
      <c r="B60" s="68"/>
      <c r="C60" s="69"/>
      <c r="D60" s="70"/>
      <c r="E60" s="33"/>
      <c r="F60" s="11"/>
      <c r="G60" s="35">
        <f t="shared" si="0"/>
        <v>0</v>
      </c>
      <c r="H60" s="42" t="str">
        <f t="shared" si="1"/>
        <v>F</v>
      </c>
      <c r="I60" s="37"/>
    </row>
    <row r="61" spans="1:9" ht="16.5" x14ac:dyDescent="0.25">
      <c r="A61" s="38">
        <v>47</v>
      </c>
      <c r="B61" s="44"/>
      <c r="C61" s="74"/>
      <c r="D61" s="45"/>
      <c r="E61" s="39"/>
      <c r="F61" s="27"/>
      <c r="G61" s="40">
        <f t="shared" si="0"/>
        <v>0</v>
      </c>
      <c r="H61" s="43" t="str">
        <f t="shared" si="1"/>
        <v>F</v>
      </c>
      <c r="I61" s="4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2" t="str">
        <f>"Cộng danh sách gồm "</f>
        <v xml:space="preserve">Cộng danh sách gồm </v>
      </c>
      <c r="B63" s="12"/>
      <c r="C63" s="12"/>
      <c r="D63" s="13">
        <v>41</v>
      </c>
      <c r="E63" s="14">
        <v>1</v>
      </c>
      <c r="F63" s="15"/>
      <c r="G63" s="1"/>
      <c r="H63" s="1"/>
      <c r="I63" s="1"/>
    </row>
    <row r="64" spans="1:9" ht="15.75" x14ac:dyDescent="0.25">
      <c r="A64" s="96" t="s">
        <v>20</v>
      </c>
      <c r="B64" s="96"/>
      <c r="C64" s="96"/>
      <c r="D64" s="16">
        <v>39</v>
      </c>
      <c r="E64" s="17">
        <f>D64/D63</f>
        <v>0.95121951219512191</v>
      </c>
      <c r="F64" s="18"/>
      <c r="G64" s="1"/>
      <c r="H64" s="1"/>
      <c r="I64" s="1"/>
    </row>
    <row r="65" spans="1:9" ht="15.75" x14ac:dyDescent="0.25">
      <c r="A65" s="96" t="s">
        <v>21</v>
      </c>
      <c r="B65" s="96"/>
      <c r="C65" s="96"/>
      <c r="D65" s="16">
        <v>2</v>
      </c>
      <c r="E65" s="17">
        <f>D65/D63</f>
        <v>4.878048780487805E-2</v>
      </c>
      <c r="F65" s="18"/>
      <c r="G65" s="1"/>
      <c r="H65" s="1"/>
      <c r="I65" s="1"/>
    </row>
    <row r="66" spans="1:9" ht="15.75" x14ac:dyDescent="0.2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97" t="str">
        <f ca="1">"TP. Hồ Chí Minh, ngày "&amp;  DAY(NOW())&amp;" tháng " &amp;MONTH(NOW())&amp;" năm "&amp;YEAR(NOW())</f>
        <v>TP. Hồ Chí Minh, ngày 26 tháng 5 năm 2017</v>
      </c>
      <c r="F67" s="97"/>
      <c r="G67" s="97"/>
      <c r="H67" s="97"/>
      <c r="I67" s="97"/>
    </row>
    <row r="68" spans="1:9" ht="15.75" x14ac:dyDescent="0.25">
      <c r="A68" s="78" t="s">
        <v>182</v>
      </c>
      <c r="B68" s="78"/>
      <c r="C68" s="78"/>
      <c r="D68" s="1"/>
      <c r="E68" s="78" t="s">
        <v>22</v>
      </c>
      <c r="F68" s="78"/>
      <c r="G68" s="78"/>
      <c r="H68" s="78"/>
      <c r="I68" s="78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1"/>
  </protectedRanges>
  <mergeCells count="26"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1">
    <cfRule type="cellIs" dxfId="11" priority="2" stopIfTrue="1" operator="equal">
      <formula>"F"</formula>
    </cfRule>
  </conditionalFormatting>
  <conditionalFormatting sqref="G15:G61">
    <cfRule type="expression" dxfId="10" priority="1" stopIfTrue="1">
      <formula>MAX(#REF!)&lt;4</formula>
    </cfRule>
  </conditionalFormatting>
  <pageMargins left="0.42708333333333298" right="1.0416666666666701E-2" top="0.75" bottom="8.3333333333333301E-2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9"/>
  <sheetViews>
    <sheetView view="pageLayout" topLeftCell="A50" zoomScaleNormal="100" workbookViewId="0">
      <selection activeCell="D65" sqref="D65"/>
    </sheetView>
  </sheetViews>
  <sheetFormatPr defaultRowHeight="15" x14ac:dyDescent="0.25"/>
  <cols>
    <col min="1" max="1" width="5.42578125" customWidth="1"/>
    <col min="2" max="2" width="14.5703125" customWidth="1"/>
    <col min="3" max="3" width="24" customWidth="1"/>
  </cols>
  <sheetData>
    <row r="1" spans="1:9" ht="15.75" x14ac:dyDescent="0.2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 x14ac:dyDescent="0.2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 x14ac:dyDescent="0.25">
      <c r="A3" s="78" t="s">
        <v>4</v>
      </c>
      <c r="B3" s="78"/>
      <c r="C3" s="78"/>
      <c r="D3" s="78"/>
      <c r="E3" s="1"/>
      <c r="F3" s="1"/>
      <c r="G3" s="1"/>
      <c r="H3" s="1"/>
      <c r="I3" s="1"/>
    </row>
    <row r="4" spans="1:9" ht="15.75" x14ac:dyDescent="0.25">
      <c r="A4" s="78" t="s">
        <v>23</v>
      </c>
      <c r="B4" s="78"/>
      <c r="C4" s="78"/>
      <c r="D4" s="78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80" t="s">
        <v>5</v>
      </c>
      <c r="B6" s="80"/>
      <c r="C6" s="80"/>
      <c r="D6" s="80"/>
      <c r="E6" s="80"/>
      <c r="F6" s="80"/>
      <c r="G6" s="80"/>
      <c r="H6" s="80"/>
      <c r="I6" s="80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81" t="s">
        <v>6</v>
      </c>
      <c r="B8" s="81"/>
      <c r="C8" s="81" t="s">
        <v>804</v>
      </c>
      <c r="D8" s="81"/>
      <c r="E8" s="81" t="s">
        <v>7</v>
      </c>
      <c r="F8" s="81"/>
      <c r="G8" s="3">
        <v>3</v>
      </c>
      <c r="H8" s="3"/>
      <c r="I8" s="3"/>
    </row>
    <row r="9" spans="1:9" ht="15.75" x14ac:dyDescent="0.25">
      <c r="A9" s="81" t="s">
        <v>8</v>
      </c>
      <c r="B9" s="81"/>
      <c r="C9" s="81" t="s">
        <v>530</v>
      </c>
      <c r="D9" s="81"/>
      <c r="E9" s="81" t="s">
        <v>9</v>
      </c>
      <c r="F9" s="81"/>
      <c r="G9" s="3" t="s">
        <v>806</v>
      </c>
      <c r="H9" s="3"/>
      <c r="I9" s="3"/>
    </row>
    <row r="10" spans="1:9" ht="15.75" x14ac:dyDescent="0.25">
      <c r="A10" s="81" t="s">
        <v>10</v>
      </c>
      <c r="B10" s="81"/>
      <c r="C10" s="81" t="s">
        <v>805</v>
      </c>
      <c r="D10" s="81"/>
      <c r="E10" s="19" t="s">
        <v>211</v>
      </c>
      <c r="F10" s="4"/>
      <c r="G10" s="4" t="s">
        <v>807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3" t="s">
        <v>11</v>
      </c>
      <c r="B12" s="85" t="s">
        <v>12</v>
      </c>
      <c r="C12" s="87" t="s">
        <v>13</v>
      </c>
      <c r="D12" s="88"/>
      <c r="E12" s="5" t="s">
        <v>14</v>
      </c>
      <c r="F12" s="5" t="s">
        <v>15</v>
      </c>
      <c r="G12" s="91" t="s">
        <v>16</v>
      </c>
      <c r="H12" s="92"/>
      <c r="I12" s="93" t="s">
        <v>17</v>
      </c>
    </row>
    <row r="13" spans="1:9" ht="15.75" x14ac:dyDescent="0.25">
      <c r="A13" s="84"/>
      <c r="B13" s="86"/>
      <c r="C13" s="89"/>
      <c r="D13" s="90"/>
      <c r="E13" s="6">
        <v>0.3</v>
      </c>
      <c r="F13" s="6">
        <v>0.7</v>
      </c>
      <c r="G13" s="7" t="s">
        <v>18</v>
      </c>
      <c r="H13" s="7" t="s">
        <v>19</v>
      </c>
      <c r="I13" s="94"/>
    </row>
    <row r="14" spans="1:9" ht="15.75" x14ac:dyDescent="0.25">
      <c r="A14" s="24">
        <v>1</v>
      </c>
      <c r="B14" s="56">
        <v>2</v>
      </c>
      <c r="C14" s="95">
        <v>3</v>
      </c>
      <c r="D14" s="9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531</v>
      </c>
      <c r="C15" s="66" t="s">
        <v>532</v>
      </c>
      <c r="D15" s="67" t="s">
        <v>25</v>
      </c>
      <c r="E15" s="32">
        <v>4</v>
      </c>
      <c r="F15" s="9"/>
      <c r="G15" s="34">
        <f>E15*$E$13+F15*$F$13</f>
        <v>1.2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75" x14ac:dyDescent="0.25">
      <c r="A16" s="31">
        <v>2</v>
      </c>
      <c r="B16" s="63" t="s">
        <v>533</v>
      </c>
      <c r="C16" s="62" t="s">
        <v>534</v>
      </c>
      <c r="D16" s="64" t="s">
        <v>99</v>
      </c>
      <c r="E16" s="33">
        <v>7</v>
      </c>
      <c r="F16" s="11"/>
      <c r="G16" s="35">
        <f t="shared" ref="G16:G61" si="0">E16*$E$13+F16*$F$13</f>
        <v>2.1</v>
      </c>
      <c r="H16" s="42" t="str">
        <f t="shared" ref="H16:H61" si="1">IF(G16&lt;4,"F",IF(G16&lt;=4.9,"D",IF(G16&lt;=5.4,"D+",IF(G16&lt;=5.9,"C",IF(G16&lt;=6.9,"C+",IF(G16&lt;=7.9,"B",IF(G16&lt;=8.4,"B+","A")))))))</f>
        <v>F</v>
      </c>
      <c r="I16" s="37"/>
    </row>
    <row r="17" spans="1:9" ht="15.75" x14ac:dyDescent="0.25">
      <c r="A17" s="31">
        <v>3</v>
      </c>
      <c r="B17" s="63" t="s">
        <v>535</v>
      </c>
      <c r="C17" s="62" t="s">
        <v>395</v>
      </c>
      <c r="D17" s="64" t="s">
        <v>136</v>
      </c>
      <c r="E17" s="33">
        <v>0</v>
      </c>
      <c r="F17" s="11"/>
      <c r="G17" s="35">
        <f t="shared" si="0"/>
        <v>0</v>
      </c>
      <c r="H17" s="42" t="str">
        <f t="shared" si="1"/>
        <v>F</v>
      </c>
      <c r="I17" s="37" t="s">
        <v>808</v>
      </c>
    </row>
    <row r="18" spans="1:9" ht="15.75" x14ac:dyDescent="0.25">
      <c r="A18" s="31">
        <v>4</v>
      </c>
      <c r="B18" s="63" t="s">
        <v>536</v>
      </c>
      <c r="C18" s="62" t="s">
        <v>204</v>
      </c>
      <c r="D18" s="64" t="s">
        <v>27</v>
      </c>
      <c r="E18" s="33">
        <v>7</v>
      </c>
      <c r="F18" s="11"/>
      <c r="G18" s="35">
        <f t="shared" si="0"/>
        <v>2.1</v>
      </c>
      <c r="H18" s="42" t="str">
        <f t="shared" si="1"/>
        <v>F</v>
      </c>
      <c r="I18" s="37"/>
    </row>
    <row r="19" spans="1:9" ht="15.75" x14ac:dyDescent="0.25">
      <c r="A19" s="31">
        <v>5</v>
      </c>
      <c r="B19" s="63" t="s">
        <v>537</v>
      </c>
      <c r="C19" s="62" t="s">
        <v>538</v>
      </c>
      <c r="D19" s="64" t="s">
        <v>196</v>
      </c>
      <c r="E19" s="33">
        <v>9</v>
      </c>
      <c r="F19" s="11"/>
      <c r="G19" s="35">
        <f t="shared" si="0"/>
        <v>2.6999999999999997</v>
      </c>
      <c r="H19" s="42" t="str">
        <f t="shared" si="1"/>
        <v>F</v>
      </c>
      <c r="I19" s="37"/>
    </row>
    <row r="20" spans="1:9" ht="15.75" x14ac:dyDescent="0.25">
      <c r="A20" s="31">
        <v>6</v>
      </c>
      <c r="B20" s="63" t="s">
        <v>539</v>
      </c>
      <c r="C20" s="62" t="s">
        <v>394</v>
      </c>
      <c r="D20" s="64" t="s">
        <v>185</v>
      </c>
      <c r="E20" s="33">
        <v>5.5</v>
      </c>
      <c r="F20" s="11"/>
      <c r="G20" s="35">
        <f t="shared" si="0"/>
        <v>1.65</v>
      </c>
      <c r="H20" s="42" t="str">
        <f t="shared" si="1"/>
        <v>F</v>
      </c>
      <c r="I20" s="37"/>
    </row>
    <row r="21" spans="1:9" ht="15.75" x14ac:dyDescent="0.25">
      <c r="A21" s="31">
        <v>7</v>
      </c>
      <c r="B21" s="63" t="s">
        <v>540</v>
      </c>
      <c r="C21" s="62" t="s">
        <v>541</v>
      </c>
      <c r="D21" s="64" t="s">
        <v>101</v>
      </c>
      <c r="E21" s="33">
        <v>8.5</v>
      </c>
      <c r="F21" s="11"/>
      <c r="G21" s="35">
        <f t="shared" si="0"/>
        <v>2.5499999999999998</v>
      </c>
      <c r="H21" s="42" t="str">
        <f t="shared" si="1"/>
        <v>F</v>
      </c>
      <c r="I21" s="37"/>
    </row>
    <row r="22" spans="1:9" ht="15.75" x14ac:dyDescent="0.25">
      <c r="A22" s="31">
        <v>8</v>
      </c>
      <c r="B22" s="63" t="s">
        <v>542</v>
      </c>
      <c r="C22" s="62" t="s">
        <v>167</v>
      </c>
      <c r="D22" s="64" t="s">
        <v>543</v>
      </c>
      <c r="E22" s="33">
        <v>7</v>
      </c>
      <c r="F22" s="11"/>
      <c r="G22" s="35">
        <f t="shared" si="0"/>
        <v>2.1</v>
      </c>
      <c r="H22" s="42" t="str">
        <f t="shared" si="1"/>
        <v>F</v>
      </c>
      <c r="I22" s="37"/>
    </row>
    <row r="23" spans="1:9" ht="15.75" x14ac:dyDescent="0.25">
      <c r="A23" s="31">
        <v>9</v>
      </c>
      <c r="B23" s="63" t="s">
        <v>544</v>
      </c>
      <c r="C23" s="62" t="s">
        <v>94</v>
      </c>
      <c r="D23" s="64" t="s">
        <v>103</v>
      </c>
      <c r="E23" s="33">
        <v>7</v>
      </c>
      <c r="F23" s="11"/>
      <c r="G23" s="35">
        <f t="shared" si="0"/>
        <v>2.1</v>
      </c>
      <c r="H23" s="42" t="str">
        <f t="shared" si="1"/>
        <v>F</v>
      </c>
      <c r="I23" s="37"/>
    </row>
    <row r="24" spans="1:9" ht="15.75" x14ac:dyDescent="0.25">
      <c r="A24" s="31">
        <v>10</v>
      </c>
      <c r="B24" s="63" t="s">
        <v>545</v>
      </c>
      <c r="C24" s="62" t="s">
        <v>216</v>
      </c>
      <c r="D24" s="64" t="s">
        <v>35</v>
      </c>
      <c r="E24" s="33">
        <v>5</v>
      </c>
      <c r="F24" s="11"/>
      <c r="G24" s="35">
        <f t="shared" si="0"/>
        <v>1.5</v>
      </c>
      <c r="H24" s="42" t="str">
        <f t="shared" si="1"/>
        <v>F</v>
      </c>
      <c r="I24" s="37"/>
    </row>
    <row r="25" spans="1:9" ht="15.75" x14ac:dyDescent="0.25">
      <c r="A25" s="31">
        <v>11</v>
      </c>
      <c r="B25" s="63" t="s">
        <v>546</v>
      </c>
      <c r="C25" s="62" t="s">
        <v>94</v>
      </c>
      <c r="D25" s="64" t="s">
        <v>547</v>
      </c>
      <c r="E25" s="33">
        <v>8</v>
      </c>
      <c r="F25" s="11"/>
      <c r="G25" s="35">
        <f t="shared" si="0"/>
        <v>2.4</v>
      </c>
      <c r="H25" s="42" t="str">
        <f t="shared" si="1"/>
        <v>F</v>
      </c>
      <c r="I25" s="37"/>
    </row>
    <row r="26" spans="1:9" ht="15.75" x14ac:dyDescent="0.25">
      <c r="A26" s="31">
        <v>12</v>
      </c>
      <c r="B26" s="63" t="s">
        <v>548</v>
      </c>
      <c r="C26" s="62" t="s">
        <v>157</v>
      </c>
      <c r="D26" s="64" t="s">
        <v>41</v>
      </c>
      <c r="E26" s="33">
        <v>7</v>
      </c>
      <c r="F26" s="11"/>
      <c r="G26" s="35">
        <f t="shared" si="0"/>
        <v>2.1</v>
      </c>
      <c r="H26" s="42" t="str">
        <f t="shared" si="1"/>
        <v>F</v>
      </c>
      <c r="I26" s="37"/>
    </row>
    <row r="27" spans="1:9" ht="15.75" x14ac:dyDescent="0.25">
      <c r="A27" s="31">
        <v>13</v>
      </c>
      <c r="B27" s="63" t="s">
        <v>549</v>
      </c>
      <c r="C27" s="62" t="s">
        <v>47</v>
      </c>
      <c r="D27" s="64" t="s">
        <v>120</v>
      </c>
      <c r="E27" s="33">
        <v>0</v>
      </c>
      <c r="F27" s="11"/>
      <c r="G27" s="35">
        <f t="shared" si="0"/>
        <v>0</v>
      </c>
      <c r="H27" s="42" t="str">
        <f t="shared" si="1"/>
        <v>F</v>
      </c>
      <c r="I27" s="37" t="s">
        <v>808</v>
      </c>
    </row>
    <row r="28" spans="1:9" ht="15.75" x14ac:dyDescent="0.25">
      <c r="A28" s="31">
        <v>14</v>
      </c>
      <c r="B28" s="63" t="s">
        <v>550</v>
      </c>
      <c r="C28" s="62" t="s">
        <v>50</v>
      </c>
      <c r="D28" s="64" t="s">
        <v>42</v>
      </c>
      <c r="E28" s="33">
        <v>8.5</v>
      </c>
      <c r="F28" s="11"/>
      <c r="G28" s="35">
        <f t="shared" si="0"/>
        <v>2.5499999999999998</v>
      </c>
      <c r="H28" s="42" t="str">
        <f t="shared" si="1"/>
        <v>F</v>
      </c>
      <c r="I28" s="37"/>
    </row>
    <row r="29" spans="1:9" ht="15.75" x14ac:dyDescent="0.25">
      <c r="A29" s="31">
        <v>15</v>
      </c>
      <c r="B29" s="63" t="s">
        <v>551</v>
      </c>
      <c r="C29" s="62" t="s">
        <v>213</v>
      </c>
      <c r="D29" s="64" t="s">
        <v>141</v>
      </c>
      <c r="E29" s="33">
        <v>5.5</v>
      </c>
      <c r="F29" s="11"/>
      <c r="G29" s="35">
        <f t="shared" si="0"/>
        <v>1.65</v>
      </c>
      <c r="H29" s="42" t="str">
        <f t="shared" si="1"/>
        <v>F</v>
      </c>
      <c r="I29" s="37"/>
    </row>
    <row r="30" spans="1:9" ht="15.75" x14ac:dyDescent="0.25">
      <c r="A30" s="31">
        <v>16</v>
      </c>
      <c r="B30" s="63" t="s">
        <v>552</v>
      </c>
      <c r="C30" s="62" t="s">
        <v>237</v>
      </c>
      <c r="D30" s="64" t="s">
        <v>553</v>
      </c>
      <c r="E30" s="33">
        <v>7</v>
      </c>
      <c r="F30" s="11"/>
      <c r="G30" s="35">
        <f t="shared" si="0"/>
        <v>2.1</v>
      </c>
      <c r="H30" s="42" t="str">
        <f t="shared" si="1"/>
        <v>F</v>
      </c>
      <c r="I30" s="37"/>
    </row>
    <row r="31" spans="1:9" ht="15.75" x14ac:dyDescent="0.25">
      <c r="A31" s="31">
        <v>17</v>
      </c>
      <c r="B31" s="63" t="s">
        <v>554</v>
      </c>
      <c r="C31" s="62" t="s">
        <v>89</v>
      </c>
      <c r="D31" s="64" t="s">
        <v>555</v>
      </c>
      <c r="E31" s="33">
        <v>7.5</v>
      </c>
      <c r="F31" s="11"/>
      <c r="G31" s="35">
        <f t="shared" si="0"/>
        <v>2.25</v>
      </c>
      <c r="H31" s="42" t="str">
        <f t="shared" si="1"/>
        <v>F</v>
      </c>
      <c r="I31" s="37"/>
    </row>
    <row r="32" spans="1:9" ht="15.75" x14ac:dyDescent="0.25">
      <c r="A32" s="31">
        <v>18</v>
      </c>
      <c r="B32" s="63" t="s">
        <v>556</v>
      </c>
      <c r="C32" s="62" t="s">
        <v>397</v>
      </c>
      <c r="D32" s="64" t="s">
        <v>121</v>
      </c>
      <c r="E32" s="33">
        <v>7</v>
      </c>
      <c r="F32" s="11"/>
      <c r="G32" s="35">
        <f t="shared" si="0"/>
        <v>2.1</v>
      </c>
      <c r="H32" s="42" t="str">
        <f t="shared" si="1"/>
        <v>F</v>
      </c>
      <c r="I32" s="37"/>
    </row>
    <row r="33" spans="1:9" ht="15.75" x14ac:dyDescent="0.25">
      <c r="A33" s="31">
        <v>19</v>
      </c>
      <c r="B33" s="63" t="s">
        <v>557</v>
      </c>
      <c r="C33" s="62" t="s">
        <v>558</v>
      </c>
      <c r="D33" s="64" t="s">
        <v>559</v>
      </c>
      <c r="E33" s="33">
        <v>0</v>
      </c>
      <c r="F33" s="11"/>
      <c r="G33" s="35">
        <f t="shared" si="0"/>
        <v>0</v>
      </c>
      <c r="H33" s="42" t="str">
        <f t="shared" si="1"/>
        <v>F</v>
      </c>
      <c r="I33" s="37" t="s">
        <v>808</v>
      </c>
    </row>
    <row r="34" spans="1:9" ht="15.75" x14ac:dyDescent="0.25">
      <c r="A34" s="31">
        <v>20</v>
      </c>
      <c r="B34" s="63" t="s">
        <v>560</v>
      </c>
      <c r="C34" s="62" t="s">
        <v>561</v>
      </c>
      <c r="D34" s="64" t="s">
        <v>76</v>
      </c>
      <c r="E34" s="33">
        <v>5</v>
      </c>
      <c r="F34" s="11"/>
      <c r="G34" s="35">
        <f t="shared" si="0"/>
        <v>1.5</v>
      </c>
      <c r="H34" s="42" t="str">
        <f t="shared" si="1"/>
        <v>F</v>
      </c>
      <c r="I34" s="37"/>
    </row>
    <row r="35" spans="1:9" ht="15.75" x14ac:dyDescent="0.25">
      <c r="A35" s="31">
        <v>21</v>
      </c>
      <c r="B35" s="63" t="s">
        <v>562</v>
      </c>
      <c r="C35" s="62" t="s">
        <v>563</v>
      </c>
      <c r="D35" s="64" t="s">
        <v>77</v>
      </c>
      <c r="E35" s="33">
        <v>9</v>
      </c>
      <c r="F35" s="11"/>
      <c r="G35" s="35">
        <f t="shared" si="0"/>
        <v>2.6999999999999997</v>
      </c>
      <c r="H35" s="42" t="str">
        <f t="shared" si="1"/>
        <v>F</v>
      </c>
      <c r="I35" s="37"/>
    </row>
    <row r="36" spans="1:9" ht="15.75" x14ac:dyDescent="0.25">
      <c r="A36" s="31">
        <v>22</v>
      </c>
      <c r="B36" s="63" t="s">
        <v>564</v>
      </c>
      <c r="C36" s="62" t="s">
        <v>396</v>
      </c>
      <c r="D36" s="64" t="s">
        <v>131</v>
      </c>
      <c r="E36" s="33">
        <v>7.5</v>
      </c>
      <c r="F36" s="11"/>
      <c r="G36" s="35">
        <f t="shared" si="0"/>
        <v>2.25</v>
      </c>
      <c r="H36" s="42" t="str">
        <f t="shared" si="1"/>
        <v>F</v>
      </c>
      <c r="I36" s="37"/>
    </row>
    <row r="37" spans="1:9" ht="15.75" x14ac:dyDescent="0.25">
      <c r="A37" s="31">
        <v>23</v>
      </c>
      <c r="B37" s="63" t="s">
        <v>565</v>
      </c>
      <c r="C37" s="62" t="s">
        <v>233</v>
      </c>
      <c r="D37" s="64" t="s">
        <v>78</v>
      </c>
      <c r="E37" s="33">
        <v>7</v>
      </c>
      <c r="F37" s="11"/>
      <c r="G37" s="35">
        <f t="shared" si="0"/>
        <v>2.1</v>
      </c>
      <c r="H37" s="42" t="str">
        <f t="shared" si="1"/>
        <v>F</v>
      </c>
      <c r="I37" s="37"/>
    </row>
    <row r="38" spans="1:9" ht="15.75" x14ac:dyDescent="0.25">
      <c r="A38" s="31">
        <v>24</v>
      </c>
      <c r="B38" s="63" t="s">
        <v>566</v>
      </c>
      <c r="C38" s="62" t="s">
        <v>119</v>
      </c>
      <c r="D38" s="64" t="s">
        <v>189</v>
      </c>
      <c r="E38" s="33">
        <v>7.5</v>
      </c>
      <c r="F38" s="11"/>
      <c r="G38" s="35">
        <f t="shared" si="0"/>
        <v>2.25</v>
      </c>
      <c r="H38" s="42" t="str">
        <f t="shared" si="1"/>
        <v>F</v>
      </c>
      <c r="I38" s="37"/>
    </row>
    <row r="39" spans="1:9" ht="15.75" x14ac:dyDescent="0.25">
      <c r="A39" s="31">
        <v>25</v>
      </c>
      <c r="B39" s="63" t="s">
        <v>567</v>
      </c>
      <c r="C39" s="62" t="s">
        <v>138</v>
      </c>
      <c r="D39" s="64" t="s">
        <v>44</v>
      </c>
      <c r="E39" s="33">
        <v>7.5</v>
      </c>
      <c r="F39" s="11"/>
      <c r="G39" s="35">
        <f t="shared" si="0"/>
        <v>2.25</v>
      </c>
      <c r="H39" s="42" t="str">
        <f t="shared" si="1"/>
        <v>F</v>
      </c>
      <c r="I39" s="37"/>
    </row>
    <row r="40" spans="1:9" ht="15.75" x14ac:dyDescent="0.25">
      <c r="A40" s="31">
        <v>26</v>
      </c>
      <c r="B40" s="63" t="s">
        <v>568</v>
      </c>
      <c r="C40" s="62" t="s">
        <v>569</v>
      </c>
      <c r="D40" s="64" t="s">
        <v>45</v>
      </c>
      <c r="E40" s="33">
        <v>7</v>
      </c>
      <c r="F40" s="11"/>
      <c r="G40" s="35">
        <f t="shared" si="0"/>
        <v>2.1</v>
      </c>
      <c r="H40" s="42" t="str">
        <f t="shared" si="1"/>
        <v>F</v>
      </c>
      <c r="I40" s="37"/>
    </row>
    <row r="41" spans="1:9" ht="15.75" x14ac:dyDescent="0.25">
      <c r="A41" s="31">
        <v>27</v>
      </c>
      <c r="B41" s="63" t="s">
        <v>570</v>
      </c>
      <c r="C41" s="62" t="s">
        <v>571</v>
      </c>
      <c r="D41" s="64" t="s">
        <v>212</v>
      </c>
      <c r="E41" s="33">
        <v>7.5</v>
      </c>
      <c r="F41" s="11"/>
      <c r="G41" s="35">
        <f t="shared" si="0"/>
        <v>2.25</v>
      </c>
      <c r="H41" s="42" t="str">
        <f t="shared" si="1"/>
        <v>F</v>
      </c>
      <c r="I41" s="37"/>
    </row>
    <row r="42" spans="1:9" ht="15.75" x14ac:dyDescent="0.25">
      <c r="A42" s="31">
        <v>28</v>
      </c>
      <c r="B42" s="63" t="s">
        <v>572</v>
      </c>
      <c r="C42" s="62" t="s">
        <v>60</v>
      </c>
      <c r="D42" s="64" t="s">
        <v>243</v>
      </c>
      <c r="E42" s="33">
        <v>4</v>
      </c>
      <c r="F42" s="11"/>
      <c r="G42" s="35">
        <f t="shared" si="0"/>
        <v>1.2</v>
      </c>
      <c r="H42" s="42" t="str">
        <f t="shared" si="1"/>
        <v>F</v>
      </c>
      <c r="I42" s="37"/>
    </row>
    <row r="43" spans="1:9" ht="15.75" x14ac:dyDescent="0.25">
      <c r="A43" s="31">
        <v>29</v>
      </c>
      <c r="B43" s="63" t="s">
        <v>573</v>
      </c>
      <c r="C43" s="62" t="s">
        <v>574</v>
      </c>
      <c r="D43" s="64" t="s">
        <v>80</v>
      </c>
      <c r="E43" s="33">
        <v>0</v>
      </c>
      <c r="F43" s="11"/>
      <c r="G43" s="35">
        <f t="shared" si="0"/>
        <v>0</v>
      </c>
      <c r="H43" s="42" t="str">
        <f t="shared" si="1"/>
        <v>F</v>
      </c>
      <c r="I43" s="37" t="s">
        <v>808</v>
      </c>
    </row>
    <row r="44" spans="1:9" ht="15.75" x14ac:dyDescent="0.25">
      <c r="A44" s="31">
        <v>30</v>
      </c>
      <c r="B44" s="63" t="s">
        <v>575</v>
      </c>
      <c r="C44" s="62" t="s">
        <v>576</v>
      </c>
      <c r="D44" s="64" t="s">
        <v>577</v>
      </c>
      <c r="E44" s="33">
        <v>4</v>
      </c>
      <c r="F44" s="11"/>
      <c r="G44" s="35">
        <f t="shared" si="0"/>
        <v>1.2</v>
      </c>
      <c r="H44" s="42" t="str">
        <f t="shared" si="1"/>
        <v>F</v>
      </c>
      <c r="I44" s="37"/>
    </row>
    <row r="45" spans="1:9" ht="15.75" x14ac:dyDescent="0.25">
      <c r="A45" s="31">
        <v>31</v>
      </c>
      <c r="B45" s="63" t="s">
        <v>578</v>
      </c>
      <c r="C45" s="62" t="s">
        <v>579</v>
      </c>
      <c r="D45" s="64" t="s">
        <v>106</v>
      </c>
      <c r="E45" s="33">
        <v>7.5</v>
      </c>
      <c r="F45" s="11"/>
      <c r="G45" s="35">
        <f t="shared" si="0"/>
        <v>2.25</v>
      </c>
      <c r="H45" s="42" t="str">
        <f t="shared" si="1"/>
        <v>F</v>
      </c>
      <c r="I45" s="37"/>
    </row>
    <row r="46" spans="1:9" ht="15.75" x14ac:dyDescent="0.25">
      <c r="A46" s="31">
        <v>32</v>
      </c>
      <c r="B46" s="63" t="s">
        <v>580</v>
      </c>
      <c r="C46" s="62" t="s">
        <v>457</v>
      </c>
      <c r="D46" s="64" t="s">
        <v>48</v>
      </c>
      <c r="E46" s="33">
        <v>7.5</v>
      </c>
      <c r="F46" s="11"/>
      <c r="G46" s="35">
        <f t="shared" si="0"/>
        <v>2.25</v>
      </c>
      <c r="H46" s="42" t="str">
        <f t="shared" si="1"/>
        <v>F</v>
      </c>
      <c r="I46" s="37"/>
    </row>
    <row r="47" spans="1:9" ht="15.75" x14ac:dyDescent="0.25">
      <c r="A47" s="31">
        <v>33</v>
      </c>
      <c r="B47" s="63" t="s">
        <v>581</v>
      </c>
      <c r="C47" s="62" t="s">
        <v>229</v>
      </c>
      <c r="D47" s="64" t="s">
        <v>107</v>
      </c>
      <c r="E47" s="33">
        <v>7</v>
      </c>
      <c r="F47" s="11"/>
      <c r="G47" s="35">
        <f t="shared" si="0"/>
        <v>2.1</v>
      </c>
      <c r="H47" s="42" t="str">
        <f t="shared" si="1"/>
        <v>F</v>
      </c>
      <c r="I47" s="37"/>
    </row>
    <row r="48" spans="1:9" ht="15.75" x14ac:dyDescent="0.25">
      <c r="A48" s="31">
        <v>34</v>
      </c>
      <c r="B48" s="63" t="s">
        <v>582</v>
      </c>
      <c r="C48" s="62" t="s">
        <v>583</v>
      </c>
      <c r="D48" s="64" t="s">
        <v>160</v>
      </c>
      <c r="E48" s="33">
        <v>7.5</v>
      </c>
      <c r="F48" s="11"/>
      <c r="G48" s="35">
        <f t="shared" si="0"/>
        <v>2.25</v>
      </c>
      <c r="H48" s="42" t="str">
        <f t="shared" si="1"/>
        <v>F</v>
      </c>
      <c r="I48" s="37"/>
    </row>
    <row r="49" spans="1:9" ht="15.75" x14ac:dyDescent="0.25">
      <c r="A49" s="31">
        <v>35</v>
      </c>
      <c r="B49" s="63" t="s">
        <v>584</v>
      </c>
      <c r="C49" s="62" t="s">
        <v>50</v>
      </c>
      <c r="D49" s="64" t="s">
        <v>51</v>
      </c>
      <c r="E49" s="33">
        <v>5</v>
      </c>
      <c r="F49" s="11"/>
      <c r="G49" s="35">
        <f t="shared" si="0"/>
        <v>1.5</v>
      </c>
      <c r="H49" s="42" t="str">
        <f t="shared" si="1"/>
        <v>F</v>
      </c>
      <c r="I49" s="37"/>
    </row>
    <row r="50" spans="1:9" ht="15.75" x14ac:dyDescent="0.25">
      <c r="A50" s="31">
        <v>36</v>
      </c>
      <c r="B50" s="63" t="s">
        <v>585</v>
      </c>
      <c r="C50" s="62" t="s">
        <v>397</v>
      </c>
      <c r="D50" s="64" t="s">
        <v>52</v>
      </c>
      <c r="E50" s="33">
        <v>7.5</v>
      </c>
      <c r="F50" s="11"/>
      <c r="G50" s="35">
        <f t="shared" si="0"/>
        <v>2.25</v>
      </c>
      <c r="H50" s="42" t="str">
        <f t="shared" si="1"/>
        <v>F</v>
      </c>
      <c r="I50" s="37"/>
    </row>
    <row r="51" spans="1:9" ht="15.75" x14ac:dyDescent="0.25">
      <c r="A51" s="31">
        <v>37</v>
      </c>
      <c r="B51" s="63" t="s">
        <v>586</v>
      </c>
      <c r="C51" s="62" t="s">
        <v>587</v>
      </c>
      <c r="D51" s="64" t="s">
        <v>108</v>
      </c>
      <c r="E51" s="33">
        <v>7.5</v>
      </c>
      <c r="F51" s="11"/>
      <c r="G51" s="35">
        <f t="shared" si="0"/>
        <v>2.25</v>
      </c>
      <c r="H51" s="42" t="str">
        <f t="shared" si="1"/>
        <v>F</v>
      </c>
      <c r="I51" s="37"/>
    </row>
    <row r="52" spans="1:9" ht="15.75" x14ac:dyDescent="0.25">
      <c r="A52" s="31">
        <v>38</v>
      </c>
      <c r="B52" s="63" t="s">
        <v>588</v>
      </c>
      <c r="C52" s="62" t="s">
        <v>589</v>
      </c>
      <c r="D52" s="64" t="s">
        <v>109</v>
      </c>
      <c r="E52" s="33">
        <v>4</v>
      </c>
      <c r="F52" s="11"/>
      <c r="G52" s="35">
        <f t="shared" si="0"/>
        <v>1.2</v>
      </c>
      <c r="H52" s="42" t="str">
        <f t="shared" si="1"/>
        <v>F</v>
      </c>
      <c r="I52" s="37"/>
    </row>
    <row r="53" spans="1:9" ht="15.75" x14ac:dyDescent="0.25">
      <c r="A53" s="31">
        <v>39</v>
      </c>
      <c r="B53" s="63" t="s">
        <v>590</v>
      </c>
      <c r="C53" s="62" t="s">
        <v>591</v>
      </c>
      <c r="D53" s="64" t="s">
        <v>54</v>
      </c>
      <c r="E53" s="33">
        <v>0</v>
      </c>
      <c r="F53" s="11"/>
      <c r="G53" s="35">
        <f t="shared" si="0"/>
        <v>0</v>
      </c>
      <c r="H53" s="42" t="str">
        <f t="shared" si="1"/>
        <v>F</v>
      </c>
      <c r="I53" s="37" t="s">
        <v>808</v>
      </c>
    </row>
    <row r="54" spans="1:9" ht="15.75" x14ac:dyDescent="0.25">
      <c r="A54" s="31">
        <v>40</v>
      </c>
      <c r="B54" s="63" t="s">
        <v>592</v>
      </c>
      <c r="C54" s="62" t="s">
        <v>593</v>
      </c>
      <c r="D54" s="64" t="s">
        <v>86</v>
      </c>
      <c r="E54" s="33">
        <v>9</v>
      </c>
      <c r="F54" s="11"/>
      <c r="G54" s="35">
        <f t="shared" si="0"/>
        <v>2.6999999999999997</v>
      </c>
      <c r="H54" s="42" t="str">
        <f t="shared" si="1"/>
        <v>F</v>
      </c>
      <c r="I54" s="37"/>
    </row>
    <row r="55" spans="1:9" ht="15.75" x14ac:dyDescent="0.25">
      <c r="A55" s="31">
        <v>41</v>
      </c>
      <c r="B55" s="63" t="s">
        <v>594</v>
      </c>
      <c r="C55" s="62" t="s">
        <v>595</v>
      </c>
      <c r="D55" s="64" t="s">
        <v>57</v>
      </c>
      <c r="E55" s="33">
        <v>7</v>
      </c>
      <c r="F55" s="11"/>
      <c r="G55" s="35">
        <f t="shared" si="0"/>
        <v>2.1</v>
      </c>
      <c r="H55" s="42" t="str">
        <f t="shared" si="1"/>
        <v>F</v>
      </c>
      <c r="I55" s="37"/>
    </row>
    <row r="56" spans="1:9" ht="15.75" x14ac:dyDescent="0.25">
      <c r="A56" s="31">
        <v>42</v>
      </c>
      <c r="B56" s="63" t="s">
        <v>596</v>
      </c>
      <c r="C56" s="62" t="s">
        <v>597</v>
      </c>
      <c r="D56" s="64" t="s">
        <v>57</v>
      </c>
      <c r="E56" s="33">
        <v>7</v>
      </c>
      <c r="F56" s="11"/>
      <c r="G56" s="35">
        <f t="shared" si="0"/>
        <v>2.1</v>
      </c>
      <c r="H56" s="42" t="str">
        <f t="shared" si="1"/>
        <v>F</v>
      </c>
      <c r="I56" s="37"/>
    </row>
    <row r="57" spans="1:9" ht="15.75" x14ac:dyDescent="0.25">
      <c r="A57" s="31">
        <v>43</v>
      </c>
      <c r="B57" s="63" t="s">
        <v>598</v>
      </c>
      <c r="C57" s="62" t="s">
        <v>599</v>
      </c>
      <c r="D57" s="64" t="s">
        <v>58</v>
      </c>
      <c r="E57" s="33">
        <v>7.5</v>
      </c>
      <c r="F57" s="11"/>
      <c r="G57" s="35">
        <f t="shared" si="0"/>
        <v>2.25</v>
      </c>
      <c r="H57" s="42" t="str">
        <f t="shared" si="1"/>
        <v>F</v>
      </c>
      <c r="I57" s="37"/>
    </row>
    <row r="58" spans="1:9" ht="15.75" x14ac:dyDescent="0.25">
      <c r="A58" s="31">
        <v>44</v>
      </c>
      <c r="B58" s="63" t="s">
        <v>600</v>
      </c>
      <c r="C58" s="62" t="s">
        <v>62</v>
      </c>
      <c r="D58" s="64" t="s">
        <v>232</v>
      </c>
      <c r="E58" s="33">
        <v>7</v>
      </c>
      <c r="F58" s="11"/>
      <c r="G58" s="35">
        <f t="shared" si="0"/>
        <v>2.1</v>
      </c>
      <c r="H58" s="42" t="str">
        <f t="shared" si="1"/>
        <v>F</v>
      </c>
      <c r="I58" s="37"/>
    </row>
    <row r="59" spans="1:9" ht="15.75" x14ac:dyDescent="0.25">
      <c r="A59" s="31">
        <v>45</v>
      </c>
      <c r="B59" s="71" t="s">
        <v>601</v>
      </c>
      <c r="C59" s="72" t="s">
        <v>204</v>
      </c>
      <c r="D59" s="73" t="s">
        <v>135</v>
      </c>
      <c r="E59" s="33">
        <v>7</v>
      </c>
      <c r="F59" s="11"/>
      <c r="G59" s="35">
        <f t="shared" si="0"/>
        <v>2.1</v>
      </c>
      <c r="H59" s="42" t="str">
        <f t="shared" si="1"/>
        <v>F</v>
      </c>
      <c r="I59" s="37"/>
    </row>
    <row r="60" spans="1:9" ht="16.5" x14ac:dyDescent="0.25">
      <c r="A60" s="31">
        <v>46</v>
      </c>
      <c r="B60" s="68"/>
      <c r="C60" s="69"/>
      <c r="D60" s="70"/>
      <c r="E60" s="33"/>
      <c r="F60" s="11"/>
      <c r="G60" s="35">
        <f t="shared" si="0"/>
        <v>0</v>
      </c>
      <c r="H60" s="42" t="str">
        <f t="shared" si="1"/>
        <v>F</v>
      </c>
      <c r="I60" s="37"/>
    </row>
    <row r="61" spans="1:9" ht="16.5" x14ac:dyDescent="0.25">
      <c r="A61" s="38">
        <v>47</v>
      </c>
      <c r="B61" s="44"/>
      <c r="C61" s="74"/>
      <c r="D61" s="45"/>
      <c r="E61" s="39"/>
      <c r="F61" s="27"/>
      <c r="G61" s="40">
        <f t="shared" si="0"/>
        <v>0</v>
      </c>
      <c r="H61" s="43" t="str">
        <f t="shared" si="1"/>
        <v>F</v>
      </c>
      <c r="I61" s="4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2" t="str">
        <f>"Cộng danh sách gồm "</f>
        <v xml:space="preserve">Cộng danh sách gồm </v>
      </c>
      <c r="B63" s="12"/>
      <c r="C63" s="12"/>
      <c r="D63" s="13">
        <v>40</v>
      </c>
      <c r="E63" s="14">
        <v>1</v>
      </c>
      <c r="F63" s="15"/>
      <c r="G63" s="1"/>
      <c r="H63" s="1"/>
      <c r="I63" s="1"/>
    </row>
    <row r="64" spans="1:9" ht="15.75" x14ac:dyDescent="0.25">
      <c r="A64" s="96" t="s">
        <v>20</v>
      </c>
      <c r="B64" s="96"/>
      <c r="C64" s="96"/>
      <c r="D64" s="16">
        <v>40</v>
      </c>
      <c r="E64" s="17">
        <f>D64/D63</f>
        <v>1</v>
      </c>
      <c r="F64" s="18"/>
      <c r="G64" s="1"/>
      <c r="H64" s="1"/>
      <c r="I64" s="1"/>
    </row>
    <row r="65" spans="1:9" ht="15.75" x14ac:dyDescent="0.25">
      <c r="A65" s="96" t="s">
        <v>21</v>
      </c>
      <c r="B65" s="96"/>
      <c r="C65" s="96"/>
      <c r="D65" s="16">
        <v>0</v>
      </c>
      <c r="E65" s="17">
        <f>D65/D63</f>
        <v>0</v>
      </c>
      <c r="F65" s="18"/>
      <c r="G65" s="1"/>
      <c r="H65" s="1"/>
      <c r="I65" s="1"/>
    </row>
    <row r="66" spans="1:9" ht="15.75" x14ac:dyDescent="0.2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97" t="str">
        <f ca="1">"TP. Hồ Chí Minh, ngày "&amp;  DAY(NOW())&amp;" tháng " &amp;MONTH(NOW())&amp;" năm "&amp;YEAR(NOW())</f>
        <v>TP. Hồ Chí Minh, ngày 26 tháng 5 năm 2017</v>
      </c>
      <c r="F67" s="97"/>
      <c r="G67" s="97"/>
      <c r="H67" s="97"/>
      <c r="I67" s="97"/>
    </row>
    <row r="68" spans="1:9" ht="15.75" x14ac:dyDescent="0.25">
      <c r="A68" s="78" t="s">
        <v>182</v>
      </c>
      <c r="B68" s="78"/>
      <c r="C68" s="78"/>
      <c r="D68" s="1"/>
      <c r="E68" s="78" t="s">
        <v>22</v>
      </c>
      <c r="F68" s="78"/>
      <c r="G68" s="78"/>
      <c r="H68" s="78"/>
      <c r="I68" s="78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1"/>
  </protectedRanges>
  <mergeCells count="26"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1">
    <cfRule type="cellIs" dxfId="9" priority="2" stopIfTrue="1" operator="equal">
      <formula>"F"</formula>
    </cfRule>
  </conditionalFormatting>
  <conditionalFormatting sqref="G15:G61">
    <cfRule type="expression" dxfId="8" priority="1" stopIfTrue="1">
      <formula>MAX(#REF!)&lt;4</formula>
    </cfRule>
  </conditionalFormatting>
  <pageMargins left="0.44791666666666702" right="1.0416666666666701E-2" top="0.75" bottom="8.3333333333333301E-2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70"/>
  <sheetViews>
    <sheetView view="pageLayout" topLeftCell="A56" zoomScaleNormal="100" workbookViewId="0">
      <selection activeCell="D67" sqref="D67"/>
    </sheetView>
  </sheetViews>
  <sheetFormatPr defaultRowHeight="15" x14ac:dyDescent="0.25"/>
  <cols>
    <col min="1" max="1" width="5.42578125" customWidth="1"/>
    <col min="2" max="2" width="14.42578125" customWidth="1"/>
    <col min="3" max="3" width="27" customWidth="1"/>
    <col min="4" max="4" width="8.85546875" customWidth="1"/>
    <col min="5" max="5" width="8.140625" customWidth="1"/>
  </cols>
  <sheetData>
    <row r="1" spans="1:9" ht="15.75" x14ac:dyDescent="0.2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 x14ac:dyDescent="0.2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 x14ac:dyDescent="0.25">
      <c r="A3" s="78" t="s">
        <v>4</v>
      </c>
      <c r="B3" s="78"/>
      <c r="C3" s="78"/>
      <c r="D3" s="78"/>
      <c r="E3" s="1"/>
      <c r="F3" s="1"/>
      <c r="G3" s="1"/>
      <c r="H3" s="1"/>
      <c r="I3" s="1"/>
    </row>
    <row r="4" spans="1:9" ht="15.75" x14ac:dyDescent="0.25">
      <c r="A4" s="78" t="s">
        <v>23</v>
      </c>
      <c r="B4" s="78"/>
      <c r="C4" s="78"/>
      <c r="D4" s="78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80" t="s">
        <v>5</v>
      </c>
      <c r="B6" s="80"/>
      <c r="C6" s="80"/>
      <c r="D6" s="80"/>
      <c r="E6" s="80"/>
      <c r="F6" s="80"/>
      <c r="G6" s="80"/>
      <c r="H6" s="80"/>
      <c r="I6" s="80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81" t="s">
        <v>6</v>
      </c>
      <c r="B8" s="81"/>
      <c r="C8" s="81" t="s">
        <v>804</v>
      </c>
      <c r="D8" s="81"/>
      <c r="E8" s="81" t="s">
        <v>7</v>
      </c>
      <c r="F8" s="81"/>
      <c r="G8" s="3">
        <v>3</v>
      </c>
      <c r="H8" s="3"/>
      <c r="I8" s="3"/>
    </row>
    <row r="9" spans="1:9" ht="15.75" x14ac:dyDescent="0.25">
      <c r="A9" s="81" t="s">
        <v>8</v>
      </c>
      <c r="B9" s="81"/>
      <c r="C9" s="81" t="s">
        <v>602</v>
      </c>
      <c r="D9" s="81"/>
      <c r="E9" s="81" t="s">
        <v>9</v>
      </c>
      <c r="F9" s="81"/>
      <c r="G9" s="3" t="s">
        <v>806</v>
      </c>
      <c r="H9" s="3"/>
      <c r="I9" s="3"/>
    </row>
    <row r="10" spans="1:9" ht="15.75" x14ac:dyDescent="0.25">
      <c r="A10" s="81" t="s">
        <v>10</v>
      </c>
      <c r="B10" s="81"/>
      <c r="C10" s="81" t="s">
        <v>805</v>
      </c>
      <c r="D10" s="81"/>
      <c r="E10" s="19" t="s">
        <v>211</v>
      </c>
      <c r="F10" s="4"/>
      <c r="G10" s="4" t="s">
        <v>807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3" t="s">
        <v>11</v>
      </c>
      <c r="B12" s="85" t="s">
        <v>12</v>
      </c>
      <c r="C12" s="87" t="s">
        <v>13</v>
      </c>
      <c r="D12" s="88"/>
      <c r="E12" s="5" t="s">
        <v>14</v>
      </c>
      <c r="F12" s="5" t="s">
        <v>15</v>
      </c>
      <c r="G12" s="91" t="s">
        <v>16</v>
      </c>
      <c r="H12" s="92"/>
      <c r="I12" s="93" t="s">
        <v>17</v>
      </c>
    </row>
    <row r="13" spans="1:9" ht="15.75" x14ac:dyDescent="0.25">
      <c r="A13" s="84"/>
      <c r="B13" s="86"/>
      <c r="C13" s="89"/>
      <c r="D13" s="90"/>
      <c r="E13" s="6">
        <v>0.3</v>
      </c>
      <c r="F13" s="6">
        <v>0.7</v>
      </c>
      <c r="G13" s="7" t="s">
        <v>18</v>
      </c>
      <c r="H13" s="7" t="s">
        <v>19</v>
      </c>
      <c r="I13" s="94"/>
    </row>
    <row r="14" spans="1:9" ht="15.75" x14ac:dyDescent="0.25">
      <c r="A14" s="24">
        <v>1</v>
      </c>
      <c r="B14" s="56">
        <v>2</v>
      </c>
      <c r="C14" s="95">
        <v>3</v>
      </c>
      <c r="D14" s="9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603</v>
      </c>
      <c r="C15" s="66" t="s">
        <v>454</v>
      </c>
      <c r="D15" s="67" t="s">
        <v>25</v>
      </c>
      <c r="E15" s="32">
        <v>8</v>
      </c>
      <c r="F15" s="9"/>
      <c r="G15" s="34">
        <f>E15*$E$13+F15*$F$13</f>
        <v>2.4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75" x14ac:dyDescent="0.25">
      <c r="A16" s="31">
        <v>2</v>
      </c>
      <c r="B16" s="63" t="s">
        <v>604</v>
      </c>
      <c r="C16" s="62" t="s">
        <v>605</v>
      </c>
      <c r="D16" s="64" t="s">
        <v>99</v>
      </c>
      <c r="E16" s="33">
        <v>7</v>
      </c>
      <c r="F16" s="11"/>
      <c r="G16" s="35">
        <f t="shared" ref="G16:G62" si="0">E16*$E$13+F16*$F$13</f>
        <v>2.1</v>
      </c>
      <c r="H16" s="42" t="str">
        <f t="shared" ref="H16:H62" si="1">IF(G16&lt;4,"F",IF(G16&lt;=4.9,"D",IF(G16&lt;=5.4,"D+",IF(G16&lt;=5.9,"C",IF(G16&lt;=6.9,"C+",IF(G16&lt;=7.9,"B",IF(G16&lt;=8.4,"B+","A")))))))</f>
        <v>F</v>
      </c>
      <c r="I16" s="37"/>
    </row>
    <row r="17" spans="1:9" ht="15.75" x14ac:dyDescent="0.25">
      <c r="A17" s="31">
        <v>3</v>
      </c>
      <c r="B17" s="63" t="s">
        <v>606</v>
      </c>
      <c r="C17" s="62" t="s">
        <v>62</v>
      </c>
      <c r="D17" s="64" t="s">
        <v>246</v>
      </c>
      <c r="E17" s="33">
        <v>5.5</v>
      </c>
      <c r="F17" s="11"/>
      <c r="G17" s="35">
        <f t="shared" si="0"/>
        <v>1.65</v>
      </c>
      <c r="H17" s="42" t="str">
        <f t="shared" si="1"/>
        <v>F</v>
      </c>
      <c r="I17" s="37"/>
    </row>
    <row r="18" spans="1:9" ht="15.75" x14ac:dyDescent="0.25">
      <c r="A18" s="31">
        <v>4</v>
      </c>
      <c r="B18" s="63" t="s">
        <v>607</v>
      </c>
      <c r="C18" s="62" t="s">
        <v>608</v>
      </c>
      <c r="D18" s="64" t="s">
        <v>129</v>
      </c>
      <c r="E18" s="33">
        <v>8.5</v>
      </c>
      <c r="F18" s="11"/>
      <c r="G18" s="35">
        <f t="shared" si="0"/>
        <v>2.5499999999999998</v>
      </c>
      <c r="H18" s="42" t="str">
        <f t="shared" si="1"/>
        <v>F</v>
      </c>
      <c r="I18" s="37"/>
    </row>
    <row r="19" spans="1:9" ht="15.75" x14ac:dyDescent="0.25">
      <c r="A19" s="31">
        <v>5</v>
      </c>
      <c r="B19" s="63" t="s">
        <v>609</v>
      </c>
      <c r="C19" s="62" t="s">
        <v>610</v>
      </c>
      <c r="D19" s="64" t="s">
        <v>100</v>
      </c>
      <c r="E19" s="33">
        <v>6</v>
      </c>
      <c r="F19" s="11"/>
      <c r="G19" s="35">
        <f t="shared" si="0"/>
        <v>1.7999999999999998</v>
      </c>
      <c r="H19" s="42" t="str">
        <f t="shared" si="1"/>
        <v>F</v>
      </c>
      <c r="I19" s="37"/>
    </row>
    <row r="20" spans="1:9" ht="15.75" x14ac:dyDescent="0.25">
      <c r="A20" s="31">
        <v>6</v>
      </c>
      <c r="B20" s="63" t="s">
        <v>611</v>
      </c>
      <c r="C20" s="62" t="s">
        <v>455</v>
      </c>
      <c r="D20" s="64" t="s">
        <v>29</v>
      </c>
      <c r="E20" s="33">
        <v>6.5</v>
      </c>
      <c r="F20" s="11"/>
      <c r="G20" s="35">
        <f t="shared" si="0"/>
        <v>1.95</v>
      </c>
      <c r="H20" s="42" t="str">
        <f t="shared" si="1"/>
        <v>F</v>
      </c>
      <c r="I20" s="37"/>
    </row>
    <row r="21" spans="1:9" ht="15.75" x14ac:dyDescent="0.25">
      <c r="A21" s="31">
        <v>7</v>
      </c>
      <c r="B21" s="63" t="s">
        <v>612</v>
      </c>
      <c r="C21" s="62" t="s">
        <v>217</v>
      </c>
      <c r="D21" s="64" t="s">
        <v>68</v>
      </c>
      <c r="E21" s="33">
        <v>9</v>
      </c>
      <c r="F21" s="11"/>
      <c r="G21" s="35">
        <f t="shared" si="0"/>
        <v>2.6999999999999997</v>
      </c>
      <c r="H21" s="42" t="str">
        <f t="shared" si="1"/>
        <v>F</v>
      </c>
      <c r="I21" s="37"/>
    </row>
    <row r="22" spans="1:9" ht="15.75" x14ac:dyDescent="0.25">
      <c r="A22" s="31">
        <v>8</v>
      </c>
      <c r="B22" s="63" t="s">
        <v>613</v>
      </c>
      <c r="C22" s="62" t="s">
        <v>614</v>
      </c>
      <c r="D22" s="64" t="s">
        <v>101</v>
      </c>
      <c r="E22" s="33">
        <v>8</v>
      </c>
      <c r="F22" s="11"/>
      <c r="G22" s="35">
        <f t="shared" si="0"/>
        <v>2.4</v>
      </c>
      <c r="H22" s="42" t="str">
        <f t="shared" si="1"/>
        <v>F</v>
      </c>
      <c r="I22" s="37"/>
    </row>
    <row r="23" spans="1:9" ht="15.75" x14ac:dyDescent="0.25">
      <c r="A23" s="31">
        <v>9</v>
      </c>
      <c r="B23" s="63" t="s">
        <v>615</v>
      </c>
      <c r="C23" s="62" t="s">
        <v>616</v>
      </c>
      <c r="D23" s="64" t="s">
        <v>35</v>
      </c>
      <c r="E23" s="33">
        <v>9.5</v>
      </c>
      <c r="F23" s="11"/>
      <c r="G23" s="35">
        <f t="shared" si="0"/>
        <v>2.85</v>
      </c>
      <c r="H23" s="42" t="str">
        <f t="shared" si="1"/>
        <v>F</v>
      </c>
      <c r="I23" s="37"/>
    </row>
    <row r="24" spans="1:9" ht="15.75" x14ac:dyDescent="0.25">
      <c r="A24" s="31">
        <v>10</v>
      </c>
      <c r="B24" s="63" t="s">
        <v>617</v>
      </c>
      <c r="C24" s="62" t="s">
        <v>204</v>
      </c>
      <c r="D24" s="64" t="s">
        <v>180</v>
      </c>
      <c r="E24" s="33">
        <v>6</v>
      </c>
      <c r="F24" s="11"/>
      <c r="G24" s="35">
        <f t="shared" si="0"/>
        <v>1.7999999999999998</v>
      </c>
      <c r="H24" s="42" t="str">
        <f t="shared" si="1"/>
        <v>F</v>
      </c>
      <c r="I24" s="37"/>
    </row>
    <row r="25" spans="1:9" ht="15.75" x14ac:dyDescent="0.25">
      <c r="A25" s="31">
        <v>11</v>
      </c>
      <c r="B25" s="63" t="s">
        <v>618</v>
      </c>
      <c r="C25" s="62" t="s">
        <v>619</v>
      </c>
      <c r="D25" s="64" t="s">
        <v>210</v>
      </c>
      <c r="E25" s="33">
        <v>7.5</v>
      </c>
      <c r="F25" s="11"/>
      <c r="G25" s="35">
        <f t="shared" si="0"/>
        <v>2.25</v>
      </c>
      <c r="H25" s="42" t="str">
        <f t="shared" si="1"/>
        <v>F</v>
      </c>
      <c r="I25" s="37"/>
    </row>
    <row r="26" spans="1:9" ht="15.75" x14ac:dyDescent="0.25">
      <c r="A26" s="31">
        <v>12</v>
      </c>
      <c r="B26" s="63" t="s">
        <v>620</v>
      </c>
      <c r="C26" s="62" t="s">
        <v>119</v>
      </c>
      <c r="D26" s="64" t="s">
        <v>158</v>
      </c>
      <c r="E26" s="33">
        <v>8</v>
      </c>
      <c r="F26" s="11"/>
      <c r="G26" s="35">
        <f t="shared" si="0"/>
        <v>2.4</v>
      </c>
      <c r="H26" s="42" t="str">
        <f t="shared" si="1"/>
        <v>F</v>
      </c>
      <c r="I26" s="37"/>
    </row>
    <row r="27" spans="1:9" ht="15.75" x14ac:dyDescent="0.25">
      <c r="A27" s="31">
        <v>13</v>
      </c>
      <c r="B27" s="63" t="s">
        <v>621</v>
      </c>
      <c r="C27" s="62" t="s">
        <v>622</v>
      </c>
      <c r="D27" s="64" t="s">
        <v>155</v>
      </c>
      <c r="E27" s="33">
        <v>8.5</v>
      </c>
      <c r="F27" s="11"/>
      <c r="G27" s="35">
        <f t="shared" si="0"/>
        <v>2.5499999999999998</v>
      </c>
      <c r="H27" s="42" t="str">
        <f t="shared" si="1"/>
        <v>F</v>
      </c>
      <c r="I27" s="37"/>
    </row>
    <row r="28" spans="1:9" ht="15.75" x14ac:dyDescent="0.25">
      <c r="A28" s="31">
        <v>14</v>
      </c>
      <c r="B28" s="63" t="s">
        <v>623</v>
      </c>
      <c r="C28" s="62" t="s">
        <v>331</v>
      </c>
      <c r="D28" s="64" t="s">
        <v>41</v>
      </c>
      <c r="E28" s="33">
        <v>8.5</v>
      </c>
      <c r="F28" s="11"/>
      <c r="G28" s="35">
        <f t="shared" si="0"/>
        <v>2.5499999999999998</v>
      </c>
      <c r="H28" s="42" t="str">
        <f t="shared" si="1"/>
        <v>F</v>
      </c>
      <c r="I28" s="37"/>
    </row>
    <row r="29" spans="1:9" ht="15.75" x14ac:dyDescent="0.25">
      <c r="A29" s="31">
        <v>15</v>
      </c>
      <c r="B29" s="63" t="s">
        <v>624</v>
      </c>
      <c r="C29" s="62" t="s">
        <v>113</v>
      </c>
      <c r="D29" s="64" t="s">
        <v>78</v>
      </c>
      <c r="E29" s="33">
        <v>8.5</v>
      </c>
      <c r="F29" s="11"/>
      <c r="G29" s="35">
        <f t="shared" si="0"/>
        <v>2.5499999999999998</v>
      </c>
      <c r="H29" s="42" t="str">
        <f t="shared" si="1"/>
        <v>F</v>
      </c>
      <c r="I29" s="37"/>
    </row>
    <row r="30" spans="1:9" ht="15.75" x14ac:dyDescent="0.25">
      <c r="A30" s="31">
        <v>16</v>
      </c>
      <c r="B30" s="63" t="s">
        <v>625</v>
      </c>
      <c r="C30" s="62" t="s">
        <v>208</v>
      </c>
      <c r="D30" s="64" t="s">
        <v>78</v>
      </c>
      <c r="E30" s="33">
        <v>8.5</v>
      </c>
      <c r="F30" s="11"/>
      <c r="G30" s="35">
        <f t="shared" si="0"/>
        <v>2.5499999999999998</v>
      </c>
      <c r="H30" s="42" t="str">
        <f t="shared" si="1"/>
        <v>F</v>
      </c>
      <c r="I30" s="37"/>
    </row>
    <row r="31" spans="1:9" ht="15.75" x14ac:dyDescent="0.25">
      <c r="A31" s="31">
        <v>17</v>
      </c>
      <c r="B31" s="63" t="s">
        <v>626</v>
      </c>
      <c r="C31" s="62" t="s">
        <v>144</v>
      </c>
      <c r="D31" s="64" t="s">
        <v>79</v>
      </c>
      <c r="E31" s="33">
        <v>8</v>
      </c>
      <c r="F31" s="11"/>
      <c r="G31" s="35">
        <f t="shared" si="0"/>
        <v>2.4</v>
      </c>
      <c r="H31" s="42" t="str">
        <f t="shared" si="1"/>
        <v>F</v>
      </c>
      <c r="I31" s="37"/>
    </row>
    <row r="32" spans="1:9" ht="15.75" x14ac:dyDescent="0.25">
      <c r="A32" s="31">
        <v>18</v>
      </c>
      <c r="B32" s="63" t="s">
        <v>627</v>
      </c>
      <c r="C32" s="62" t="s">
        <v>628</v>
      </c>
      <c r="D32" s="64" t="s">
        <v>80</v>
      </c>
      <c r="E32" s="33">
        <v>8.5</v>
      </c>
      <c r="F32" s="11"/>
      <c r="G32" s="35">
        <f t="shared" si="0"/>
        <v>2.5499999999999998</v>
      </c>
      <c r="H32" s="42" t="str">
        <f t="shared" si="1"/>
        <v>F</v>
      </c>
      <c r="I32" s="37"/>
    </row>
    <row r="33" spans="1:9" ht="15.75" x14ac:dyDescent="0.25">
      <c r="A33" s="31">
        <v>19</v>
      </c>
      <c r="B33" s="63" t="s">
        <v>629</v>
      </c>
      <c r="C33" s="62" t="s">
        <v>47</v>
      </c>
      <c r="D33" s="64" t="s">
        <v>48</v>
      </c>
      <c r="E33" s="33">
        <v>0</v>
      </c>
      <c r="F33" s="11"/>
      <c r="G33" s="35">
        <f t="shared" si="0"/>
        <v>0</v>
      </c>
      <c r="H33" s="42" t="str">
        <f t="shared" si="1"/>
        <v>F</v>
      </c>
      <c r="I33" s="37" t="s">
        <v>808</v>
      </c>
    </row>
    <row r="34" spans="1:9" ht="15.75" x14ac:dyDescent="0.25">
      <c r="A34" s="31">
        <v>20</v>
      </c>
      <c r="B34" s="63" t="s">
        <v>630</v>
      </c>
      <c r="C34" s="62" t="s">
        <v>73</v>
      </c>
      <c r="D34" s="64" t="s">
        <v>109</v>
      </c>
      <c r="E34" s="33">
        <v>7</v>
      </c>
      <c r="F34" s="11"/>
      <c r="G34" s="35">
        <f t="shared" si="0"/>
        <v>2.1</v>
      </c>
      <c r="H34" s="42" t="str">
        <f t="shared" si="1"/>
        <v>F</v>
      </c>
      <c r="I34" s="37"/>
    </row>
    <row r="35" spans="1:9" ht="15.75" x14ac:dyDescent="0.25">
      <c r="A35" s="31">
        <v>21</v>
      </c>
      <c r="B35" s="63" t="s">
        <v>631</v>
      </c>
      <c r="C35" s="62" t="s">
        <v>249</v>
      </c>
      <c r="D35" s="64" t="s">
        <v>148</v>
      </c>
      <c r="E35" s="33">
        <v>5</v>
      </c>
      <c r="F35" s="11"/>
      <c r="G35" s="35">
        <f t="shared" si="0"/>
        <v>1.5</v>
      </c>
      <c r="H35" s="42" t="str">
        <f t="shared" si="1"/>
        <v>F</v>
      </c>
      <c r="I35" s="37"/>
    </row>
    <row r="36" spans="1:9" ht="15.75" x14ac:dyDescent="0.25">
      <c r="A36" s="31">
        <v>22</v>
      </c>
      <c r="B36" s="63" t="s">
        <v>632</v>
      </c>
      <c r="C36" s="62" t="s">
        <v>633</v>
      </c>
      <c r="D36" s="64" t="s">
        <v>143</v>
      </c>
      <c r="E36" s="33">
        <v>6</v>
      </c>
      <c r="F36" s="11"/>
      <c r="G36" s="35">
        <f t="shared" si="0"/>
        <v>1.7999999999999998</v>
      </c>
      <c r="H36" s="42" t="str">
        <f t="shared" si="1"/>
        <v>F</v>
      </c>
      <c r="I36" s="37"/>
    </row>
    <row r="37" spans="1:9" ht="15.75" x14ac:dyDescent="0.25">
      <c r="A37" s="31">
        <v>23</v>
      </c>
      <c r="B37" s="63" t="s">
        <v>634</v>
      </c>
      <c r="C37" s="62" t="s">
        <v>137</v>
      </c>
      <c r="D37" s="64" t="s">
        <v>54</v>
      </c>
      <c r="E37" s="33">
        <v>8</v>
      </c>
      <c r="F37" s="11"/>
      <c r="G37" s="35">
        <f t="shared" si="0"/>
        <v>2.4</v>
      </c>
      <c r="H37" s="42" t="str">
        <f t="shared" si="1"/>
        <v>F</v>
      </c>
      <c r="I37" s="37"/>
    </row>
    <row r="38" spans="1:9" ht="15.75" x14ac:dyDescent="0.25">
      <c r="A38" s="31">
        <v>24</v>
      </c>
      <c r="B38" s="63" t="s">
        <v>635</v>
      </c>
      <c r="C38" s="62" t="s">
        <v>636</v>
      </c>
      <c r="D38" s="64" t="s">
        <v>164</v>
      </c>
      <c r="E38" s="33">
        <v>8.5</v>
      </c>
      <c r="F38" s="11"/>
      <c r="G38" s="35">
        <f t="shared" si="0"/>
        <v>2.5499999999999998</v>
      </c>
      <c r="H38" s="42" t="str">
        <f t="shared" si="1"/>
        <v>F</v>
      </c>
      <c r="I38" s="37"/>
    </row>
    <row r="39" spans="1:9" ht="15.75" x14ac:dyDescent="0.25">
      <c r="A39" s="31">
        <v>25</v>
      </c>
      <c r="B39" s="63" t="s">
        <v>637</v>
      </c>
      <c r="C39" s="62" t="s">
        <v>215</v>
      </c>
      <c r="D39" s="64" t="s">
        <v>55</v>
      </c>
      <c r="E39" s="33">
        <v>9</v>
      </c>
      <c r="F39" s="11"/>
      <c r="G39" s="35">
        <f t="shared" si="0"/>
        <v>2.6999999999999997</v>
      </c>
      <c r="H39" s="42" t="str">
        <f t="shared" si="1"/>
        <v>F</v>
      </c>
      <c r="I39" s="37"/>
    </row>
    <row r="40" spans="1:9" ht="15.75" x14ac:dyDescent="0.25">
      <c r="A40" s="31">
        <v>26</v>
      </c>
      <c r="B40" s="63" t="s">
        <v>638</v>
      </c>
      <c r="C40" s="62" t="s">
        <v>30</v>
      </c>
      <c r="D40" s="64" t="s">
        <v>83</v>
      </c>
      <c r="E40" s="33">
        <v>7.5</v>
      </c>
      <c r="F40" s="11"/>
      <c r="G40" s="35">
        <f t="shared" si="0"/>
        <v>2.25</v>
      </c>
      <c r="H40" s="42" t="str">
        <f t="shared" si="1"/>
        <v>F</v>
      </c>
      <c r="I40" s="37"/>
    </row>
    <row r="41" spans="1:9" ht="15.75" x14ac:dyDescent="0.25">
      <c r="A41" s="31">
        <v>27</v>
      </c>
      <c r="B41" s="63" t="s">
        <v>639</v>
      </c>
      <c r="C41" s="62" t="s">
        <v>591</v>
      </c>
      <c r="D41" s="64" t="s">
        <v>84</v>
      </c>
      <c r="E41" s="33">
        <v>7</v>
      </c>
      <c r="F41" s="11"/>
      <c r="G41" s="35">
        <f t="shared" si="0"/>
        <v>2.1</v>
      </c>
      <c r="H41" s="42" t="str">
        <f t="shared" si="1"/>
        <v>F</v>
      </c>
      <c r="I41" s="37"/>
    </row>
    <row r="42" spans="1:9" ht="15.75" x14ac:dyDescent="0.25">
      <c r="A42" s="31">
        <v>28</v>
      </c>
      <c r="B42" s="63" t="s">
        <v>640</v>
      </c>
      <c r="C42" s="62" t="s">
        <v>94</v>
      </c>
      <c r="D42" s="64" t="s">
        <v>57</v>
      </c>
      <c r="E42" s="33">
        <v>7.5</v>
      </c>
      <c r="F42" s="11"/>
      <c r="G42" s="35">
        <f t="shared" si="0"/>
        <v>2.25</v>
      </c>
      <c r="H42" s="42" t="str">
        <f t="shared" si="1"/>
        <v>F</v>
      </c>
      <c r="I42" s="37"/>
    </row>
    <row r="43" spans="1:9" ht="15.75" x14ac:dyDescent="0.25">
      <c r="A43" s="31">
        <v>29</v>
      </c>
      <c r="B43" s="63" t="s">
        <v>641</v>
      </c>
      <c r="C43" s="62" t="s">
        <v>333</v>
      </c>
      <c r="D43" s="64" t="s">
        <v>57</v>
      </c>
      <c r="E43" s="33">
        <v>8</v>
      </c>
      <c r="F43" s="11"/>
      <c r="G43" s="35">
        <f t="shared" si="0"/>
        <v>2.4</v>
      </c>
      <c r="H43" s="42" t="str">
        <f t="shared" si="1"/>
        <v>F</v>
      </c>
      <c r="I43" s="37"/>
    </row>
    <row r="44" spans="1:9" ht="15.75" x14ac:dyDescent="0.25">
      <c r="A44" s="31">
        <v>30</v>
      </c>
      <c r="B44" s="63" t="s">
        <v>642</v>
      </c>
      <c r="C44" s="62" t="s">
        <v>46</v>
      </c>
      <c r="D44" s="64" t="s">
        <v>87</v>
      </c>
      <c r="E44" s="33">
        <v>0</v>
      </c>
      <c r="F44" s="11"/>
      <c r="G44" s="35">
        <f t="shared" si="0"/>
        <v>0</v>
      </c>
      <c r="H44" s="42" t="str">
        <f t="shared" si="1"/>
        <v>F</v>
      </c>
      <c r="I44" s="37"/>
    </row>
    <row r="45" spans="1:9" ht="15.75" x14ac:dyDescent="0.25">
      <c r="A45" s="31">
        <v>31</v>
      </c>
      <c r="B45" s="63" t="s">
        <v>643</v>
      </c>
      <c r="C45" s="62" t="s">
        <v>644</v>
      </c>
      <c r="D45" s="64" t="s">
        <v>58</v>
      </c>
      <c r="E45" s="33">
        <v>0</v>
      </c>
      <c r="F45" s="11"/>
      <c r="G45" s="35">
        <f t="shared" si="0"/>
        <v>0</v>
      </c>
      <c r="H45" s="42" t="str">
        <f t="shared" si="1"/>
        <v>F</v>
      </c>
      <c r="I45" s="37" t="s">
        <v>808</v>
      </c>
    </row>
    <row r="46" spans="1:9" ht="15.75" x14ac:dyDescent="0.25">
      <c r="A46" s="31">
        <v>32</v>
      </c>
      <c r="B46" s="63" t="s">
        <v>645</v>
      </c>
      <c r="C46" s="62" t="s">
        <v>646</v>
      </c>
      <c r="D46" s="64" t="s">
        <v>647</v>
      </c>
      <c r="E46" s="33">
        <v>8.5</v>
      </c>
      <c r="F46" s="11"/>
      <c r="G46" s="35">
        <f t="shared" si="0"/>
        <v>2.5499999999999998</v>
      </c>
      <c r="H46" s="42" t="str">
        <f t="shared" si="1"/>
        <v>F</v>
      </c>
      <c r="I46" s="37"/>
    </row>
    <row r="47" spans="1:9" ht="15.75" x14ac:dyDescent="0.25">
      <c r="A47" s="31">
        <v>33</v>
      </c>
      <c r="B47" s="63" t="s">
        <v>648</v>
      </c>
      <c r="C47" s="62" t="s">
        <v>156</v>
      </c>
      <c r="D47" s="64" t="s">
        <v>134</v>
      </c>
      <c r="E47" s="33">
        <v>8.5</v>
      </c>
      <c r="F47" s="11"/>
      <c r="G47" s="35">
        <f t="shared" si="0"/>
        <v>2.5499999999999998</v>
      </c>
      <c r="H47" s="42" t="str">
        <f t="shared" si="1"/>
        <v>F</v>
      </c>
      <c r="I47" s="37"/>
    </row>
    <row r="48" spans="1:9" ht="15.75" x14ac:dyDescent="0.25">
      <c r="A48" s="31">
        <v>34</v>
      </c>
      <c r="B48" s="63" t="s">
        <v>649</v>
      </c>
      <c r="C48" s="62" t="s">
        <v>28</v>
      </c>
      <c r="D48" s="64" t="s">
        <v>111</v>
      </c>
      <c r="E48" s="33">
        <v>9.5</v>
      </c>
      <c r="F48" s="11"/>
      <c r="G48" s="35">
        <f t="shared" si="0"/>
        <v>2.85</v>
      </c>
      <c r="H48" s="42" t="str">
        <f t="shared" si="1"/>
        <v>F</v>
      </c>
      <c r="I48" s="37"/>
    </row>
    <row r="49" spans="1:9" ht="15.75" x14ac:dyDescent="0.25">
      <c r="A49" s="31">
        <v>35</v>
      </c>
      <c r="B49" s="63" t="s">
        <v>650</v>
      </c>
      <c r="C49" s="62" t="s">
        <v>651</v>
      </c>
      <c r="D49" s="64" t="s">
        <v>91</v>
      </c>
      <c r="E49" s="33">
        <v>6.5</v>
      </c>
      <c r="F49" s="11"/>
      <c r="G49" s="35">
        <f t="shared" si="0"/>
        <v>1.95</v>
      </c>
      <c r="H49" s="42" t="str">
        <f t="shared" si="1"/>
        <v>F</v>
      </c>
      <c r="I49" s="37"/>
    </row>
    <row r="50" spans="1:9" ht="15.75" x14ac:dyDescent="0.25">
      <c r="A50" s="31">
        <v>36</v>
      </c>
      <c r="B50" s="63" t="s">
        <v>652</v>
      </c>
      <c r="C50" s="62" t="s">
        <v>653</v>
      </c>
      <c r="D50" s="64" t="s">
        <v>654</v>
      </c>
      <c r="E50" s="33">
        <v>8.5</v>
      </c>
      <c r="F50" s="11"/>
      <c r="G50" s="35">
        <f t="shared" si="0"/>
        <v>2.5499999999999998</v>
      </c>
      <c r="H50" s="42" t="str">
        <f t="shared" si="1"/>
        <v>F</v>
      </c>
      <c r="I50" s="37"/>
    </row>
    <row r="51" spans="1:9" ht="15.75" x14ac:dyDescent="0.25">
      <c r="A51" s="31">
        <v>37</v>
      </c>
      <c r="B51" s="63" t="s">
        <v>655</v>
      </c>
      <c r="C51" s="62" t="s">
        <v>75</v>
      </c>
      <c r="D51" s="64" t="s">
        <v>656</v>
      </c>
      <c r="E51" s="33">
        <v>9</v>
      </c>
      <c r="F51" s="11"/>
      <c r="G51" s="35">
        <f t="shared" si="0"/>
        <v>2.6999999999999997</v>
      </c>
      <c r="H51" s="42" t="str">
        <f t="shared" si="1"/>
        <v>F</v>
      </c>
      <c r="I51" s="37"/>
    </row>
    <row r="52" spans="1:9" ht="15.75" x14ac:dyDescent="0.25">
      <c r="A52" s="31">
        <v>38</v>
      </c>
      <c r="B52" s="63" t="s">
        <v>657</v>
      </c>
      <c r="C52" s="62" t="s">
        <v>85</v>
      </c>
      <c r="D52" s="64" t="s">
        <v>93</v>
      </c>
      <c r="E52" s="33">
        <v>8.5</v>
      </c>
      <c r="F52" s="11"/>
      <c r="G52" s="35">
        <f t="shared" si="0"/>
        <v>2.5499999999999998</v>
      </c>
      <c r="H52" s="42" t="str">
        <f t="shared" si="1"/>
        <v>F</v>
      </c>
      <c r="I52" s="37"/>
    </row>
    <row r="53" spans="1:9" ht="15.75" x14ac:dyDescent="0.25">
      <c r="A53" s="31">
        <v>39</v>
      </c>
      <c r="B53" s="63" t="s">
        <v>658</v>
      </c>
      <c r="C53" s="62" t="s">
        <v>24</v>
      </c>
      <c r="D53" s="64" t="s">
        <v>232</v>
      </c>
      <c r="E53" s="33">
        <v>6</v>
      </c>
      <c r="F53" s="11"/>
      <c r="G53" s="35">
        <f t="shared" si="0"/>
        <v>1.7999999999999998</v>
      </c>
      <c r="H53" s="42" t="str">
        <f t="shared" si="1"/>
        <v>F</v>
      </c>
      <c r="I53" s="37"/>
    </row>
    <row r="54" spans="1:9" ht="15.75" x14ac:dyDescent="0.25">
      <c r="A54" s="31">
        <v>40</v>
      </c>
      <c r="B54" s="63" t="s">
        <v>659</v>
      </c>
      <c r="C54" s="62" t="s">
        <v>113</v>
      </c>
      <c r="D54" s="64" t="s">
        <v>126</v>
      </c>
      <c r="E54" s="33">
        <v>4</v>
      </c>
      <c r="F54" s="11"/>
      <c r="G54" s="35">
        <f t="shared" si="0"/>
        <v>1.2</v>
      </c>
      <c r="H54" s="42" t="str">
        <f t="shared" si="1"/>
        <v>F</v>
      </c>
      <c r="I54" s="37"/>
    </row>
    <row r="55" spans="1:9" ht="15.75" x14ac:dyDescent="0.25">
      <c r="A55" s="31">
        <v>41</v>
      </c>
      <c r="B55" s="63" t="s">
        <v>660</v>
      </c>
      <c r="C55" s="62" t="s">
        <v>661</v>
      </c>
      <c r="D55" s="64" t="s">
        <v>126</v>
      </c>
      <c r="E55" s="33">
        <v>5</v>
      </c>
      <c r="F55" s="11"/>
      <c r="G55" s="35">
        <f t="shared" si="0"/>
        <v>1.5</v>
      </c>
      <c r="H55" s="42" t="str">
        <f t="shared" si="1"/>
        <v>F</v>
      </c>
      <c r="I55" s="37"/>
    </row>
    <row r="56" spans="1:9" ht="15.75" x14ac:dyDescent="0.25">
      <c r="A56" s="31">
        <v>42</v>
      </c>
      <c r="B56" s="63" t="s">
        <v>662</v>
      </c>
      <c r="C56" s="62" t="s">
        <v>663</v>
      </c>
      <c r="D56" s="64" t="s">
        <v>61</v>
      </c>
      <c r="E56" s="33">
        <v>7</v>
      </c>
      <c r="F56" s="11"/>
      <c r="G56" s="35">
        <f t="shared" si="0"/>
        <v>2.1</v>
      </c>
      <c r="H56" s="42" t="str">
        <f t="shared" si="1"/>
        <v>F</v>
      </c>
      <c r="I56" s="37"/>
    </row>
    <row r="57" spans="1:9" ht="15.75" x14ac:dyDescent="0.25">
      <c r="A57" s="31">
        <v>43</v>
      </c>
      <c r="B57" s="63" t="s">
        <v>664</v>
      </c>
      <c r="C57" s="62" t="s">
        <v>94</v>
      </c>
      <c r="D57" s="64" t="s">
        <v>169</v>
      </c>
      <c r="E57" s="33">
        <v>7</v>
      </c>
      <c r="F57" s="11"/>
      <c r="G57" s="35">
        <f t="shared" si="0"/>
        <v>2.1</v>
      </c>
      <c r="H57" s="42" t="str">
        <f t="shared" si="1"/>
        <v>F</v>
      </c>
      <c r="I57" s="37"/>
    </row>
    <row r="58" spans="1:9" ht="15.75" x14ac:dyDescent="0.25">
      <c r="A58" s="31">
        <v>44</v>
      </c>
      <c r="B58" s="63" t="s">
        <v>665</v>
      </c>
      <c r="C58" s="62" t="s">
        <v>171</v>
      </c>
      <c r="D58" s="64" t="s">
        <v>98</v>
      </c>
      <c r="E58" s="33">
        <v>9</v>
      </c>
      <c r="F58" s="11"/>
      <c r="G58" s="35">
        <f t="shared" si="0"/>
        <v>2.6999999999999997</v>
      </c>
      <c r="H58" s="42" t="str">
        <f t="shared" si="1"/>
        <v>F</v>
      </c>
      <c r="I58" s="37"/>
    </row>
    <row r="59" spans="1:9" ht="15.75" x14ac:dyDescent="0.25">
      <c r="A59" s="31">
        <v>45</v>
      </c>
      <c r="B59" s="63" t="s">
        <v>666</v>
      </c>
      <c r="C59" s="62" t="s">
        <v>328</v>
      </c>
      <c r="D59" s="64" t="s">
        <v>218</v>
      </c>
      <c r="E59" s="33">
        <v>7.5</v>
      </c>
      <c r="F59" s="11"/>
      <c r="G59" s="35">
        <f t="shared" si="0"/>
        <v>2.25</v>
      </c>
      <c r="H59" s="42" t="str">
        <f t="shared" si="1"/>
        <v>F</v>
      </c>
      <c r="I59" s="37"/>
    </row>
    <row r="60" spans="1:9" ht="15.75" x14ac:dyDescent="0.25">
      <c r="A60" s="31">
        <v>46</v>
      </c>
      <c r="B60" s="71" t="s">
        <v>667</v>
      </c>
      <c r="C60" s="72" t="s">
        <v>220</v>
      </c>
      <c r="D60" s="73" t="s">
        <v>114</v>
      </c>
      <c r="E60" s="33">
        <v>7.5</v>
      </c>
      <c r="F60" s="11"/>
      <c r="G60" s="35">
        <f t="shared" si="0"/>
        <v>2.25</v>
      </c>
      <c r="H60" s="42" t="str">
        <f t="shared" si="1"/>
        <v>F</v>
      </c>
      <c r="I60" s="37"/>
    </row>
    <row r="61" spans="1:9" ht="16.5" x14ac:dyDescent="0.25">
      <c r="A61" s="31">
        <v>47</v>
      </c>
      <c r="B61" s="68"/>
      <c r="C61" s="69"/>
      <c r="D61" s="70"/>
      <c r="E61" s="33"/>
      <c r="F61" s="11"/>
      <c r="G61" s="35">
        <f t="shared" si="0"/>
        <v>0</v>
      </c>
      <c r="H61" s="42" t="str">
        <f t="shared" si="1"/>
        <v>F</v>
      </c>
      <c r="I61" s="37"/>
    </row>
    <row r="62" spans="1:9" ht="16.5" x14ac:dyDescent="0.25">
      <c r="A62" s="38">
        <v>48</v>
      </c>
      <c r="B62" s="44"/>
      <c r="C62" s="74"/>
      <c r="D62" s="45"/>
      <c r="E62" s="39"/>
      <c r="F62" s="27"/>
      <c r="G62" s="40">
        <f t="shared" si="0"/>
        <v>0</v>
      </c>
      <c r="H62" s="43" t="str">
        <f t="shared" si="1"/>
        <v>F</v>
      </c>
      <c r="I62" s="41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12" t="str">
        <f>"Cộng danh sách gồm "</f>
        <v xml:space="preserve">Cộng danh sách gồm </v>
      </c>
      <c r="B64" s="12"/>
      <c r="C64" s="12"/>
      <c r="D64" s="13">
        <v>44</v>
      </c>
      <c r="E64" s="14">
        <v>1</v>
      </c>
      <c r="F64" s="15"/>
      <c r="G64" s="1"/>
      <c r="H64" s="1"/>
      <c r="I64" s="1"/>
    </row>
    <row r="65" spans="1:9" ht="15.75" x14ac:dyDescent="0.25">
      <c r="A65" s="96" t="s">
        <v>20</v>
      </c>
      <c r="B65" s="96"/>
      <c r="C65" s="96"/>
      <c r="D65" s="16">
        <v>43</v>
      </c>
      <c r="E65" s="17">
        <f>D65/D64</f>
        <v>0.97727272727272729</v>
      </c>
      <c r="F65" s="18"/>
      <c r="G65" s="1"/>
      <c r="H65" s="1"/>
      <c r="I65" s="1"/>
    </row>
    <row r="66" spans="1:9" ht="15.75" x14ac:dyDescent="0.25">
      <c r="A66" s="96" t="s">
        <v>21</v>
      </c>
      <c r="B66" s="96"/>
      <c r="C66" s="96"/>
      <c r="D66" s="16">
        <v>1</v>
      </c>
      <c r="E66" s="17">
        <f>D66/D64</f>
        <v>2.2727272727272728E-2</v>
      </c>
      <c r="F66" s="18"/>
      <c r="G66" s="1"/>
      <c r="H66" s="1"/>
      <c r="I66" s="1"/>
    </row>
    <row r="67" spans="1:9" ht="15.75" x14ac:dyDescent="0.25">
      <c r="A67" s="19"/>
      <c r="B67" s="19"/>
      <c r="C67" s="4"/>
      <c r="D67" s="19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97" t="str">
        <f ca="1">"TP. Hồ Chí Minh, ngày "&amp;  DAY(NOW())&amp;" tháng " &amp;MONTH(NOW())&amp;" năm "&amp;YEAR(NOW())</f>
        <v>TP. Hồ Chí Minh, ngày 26 tháng 5 năm 2017</v>
      </c>
      <c r="F68" s="97"/>
      <c r="G68" s="97"/>
      <c r="H68" s="97"/>
      <c r="I68" s="97"/>
    </row>
    <row r="69" spans="1:9" ht="15.75" x14ac:dyDescent="0.25">
      <c r="A69" s="78" t="s">
        <v>182</v>
      </c>
      <c r="B69" s="78"/>
      <c r="C69" s="78"/>
      <c r="D69" s="1"/>
      <c r="E69" s="78" t="s">
        <v>22</v>
      </c>
      <c r="F69" s="78"/>
      <c r="G69" s="78"/>
      <c r="H69" s="78"/>
      <c r="I69" s="78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</sheetData>
  <protectedRanges>
    <protectedRange sqref="A70:D70" name="Range5"/>
    <protectedRange sqref="I15:I62" name="Range4"/>
    <protectedRange sqref="E15:F62" name="Range3"/>
    <protectedRange sqref="A4" name="Range1"/>
    <protectedRange sqref="E13:F13" name="Range6"/>
    <protectedRange sqref="C8:C10 G8:G9" name="Range2_1"/>
    <protectedRange sqref="E70:I70" name="Range5_1_1"/>
    <protectedRange sqref="B15:D62" name="Range3_1"/>
  </protectedRanges>
  <mergeCells count="26"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2">
    <cfRule type="cellIs" dxfId="7" priority="2" stopIfTrue="1" operator="equal">
      <formula>"F"</formula>
    </cfRule>
  </conditionalFormatting>
  <conditionalFormatting sqref="G15:G62">
    <cfRule type="expression" dxfId="6" priority="1" stopIfTrue="1">
      <formula>MAX(#REF!)&lt;4</formula>
    </cfRule>
  </conditionalFormatting>
  <pageMargins left="0.34375" right="3.125E-2" top="0.75" bottom="7.2916666666666699E-2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9"/>
  <sheetViews>
    <sheetView view="pageLayout" topLeftCell="A49" zoomScaleNormal="100" workbookViewId="0">
      <selection activeCell="D65" sqref="D65"/>
    </sheetView>
  </sheetViews>
  <sheetFormatPr defaultRowHeight="15" x14ac:dyDescent="0.25"/>
  <cols>
    <col min="1" max="1" width="6" customWidth="1"/>
    <col min="2" max="2" width="14.42578125" customWidth="1"/>
    <col min="3" max="3" width="23.7109375" customWidth="1"/>
  </cols>
  <sheetData>
    <row r="1" spans="1:9" ht="15.75" x14ac:dyDescent="0.2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 x14ac:dyDescent="0.2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 x14ac:dyDescent="0.25">
      <c r="A3" s="78" t="s">
        <v>4</v>
      </c>
      <c r="B3" s="78"/>
      <c r="C3" s="78"/>
      <c r="D3" s="78"/>
      <c r="E3" s="1"/>
      <c r="F3" s="1"/>
      <c r="G3" s="1"/>
      <c r="H3" s="1"/>
      <c r="I3" s="1"/>
    </row>
    <row r="4" spans="1:9" ht="15.75" x14ac:dyDescent="0.25">
      <c r="A4" s="78" t="s">
        <v>23</v>
      </c>
      <c r="B4" s="78"/>
      <c r="C4" s="78"/>
      <c r="D4" s="78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80" t="s">
        <v>5</v>
      </c>
      <c r="B6" s="80"/>
      <c r="C6" s="80"/>
      <c r="D6" s="80"/>
      <c r="E6" s="80"/>
      <c r="F6" s="80"/>
      <c r="G6" s="80"/>
      <c r="H6" s="80"/>
      <c r="I6" s="80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81" t="s">
        <v>6</v>
      </c>
      <c r="B8" s="81"/>
      <c r="C8" s="81" t="s">
        <v>804</v>
      </c>
      <c r="D8" s="81"/>
      <c r="E8" s="81" t="s">
        <v>7</v>
      </c>
      <c r="F8" s="81"/>
      <c r="G8" s="3">
        <v>3</v>
      </c>
      <c r="H8" s="3"/>
      <c r="I8" s="3"/>
    </row>
    <row r="9" spans="1:9" ht="15.75" x14ac:dyDescent="0.25">
      <c r="A9" s="81" t="s">
        <v>8</v>
      </c>
      <c r="B9" s="81"/>
      <c r="C9" s="81" t="s">
        <v>668</v>
      </c>
      <c r="D9" s="81"/>
      <c r="E9" s="81" t="s">
        <v>9</v>
      </c>
      <c r="F9" s="81"/>
      <c r="G9" s="3" t="s">
        <v>806</v>
      </c>
      <c r="H9" s="3"/>
      <c r="I9" s="3"/>
    </row>
    <row r="10" spans="1:9" ht="15.75" x14ac:dyDescent="0.25">
      <c r="A10" s="81" t="s">
        <v>10</v>
      </c>
      <c r="B10" s="81"/>
      <c r="C10" s="81" t="s">
        <v>805</v>
      </c>
      <c r="D10" s="81"/>
      <c r="E10" s="19" t="s">
        <v>211</v>
      </c>
      <c r="F10" s="4"/>
      <c r="G10" s="4" t="s">
        <v>807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3" t="s">
        <v>11</v>
      </c>
      <c r="B12" s="85" t="s">
        <v>12</v>
      </c>
      <c r="C12" s="87" t="s">
        <v>13</v>
      </c>
      <c r="D12" s="88"/>
      <c r="E12" s="5" t="s">
        <v>14</v>
      </c>
      <c r="F12" s="5" t="s">
        <v>15</v>
      </c>
      <c r="G12" s="91" t="s">
        <v>16</v>
      </c>
      <c r="H12" s="92"/>
      <c r="I12" s="93" t="s">
        <v>17</v>
      </c>
    </row>
    <row r="13" spans="1:9" ht="15.75" x14ac:dyDescent="0.25">
      <c r="A13" s="84"/>
      <c r="B13" s="86"/>
      <c r="C13" s="89"/>
      <c r="D13" s="90"/>
      <c r="E13" s="6">
        <v>0.3</v>
      </c>
      <c r="F13" s="6">
        <v>0.7</v>
      </c>
      <c r="G13" s="7" t="s">
        <v>18</v>
      </c>
      <c r="H13" s="7" t="s">
        <v>19</v>
      </c>
      <c r="I13" s="94"/>
    </row>
    <row r="14" spans="1:9" ht="15.75" x14ac:dyDescent="0.25">
      <c r="A14" s="24">
        <v>1</v>
      </c>
      <c r="B14" s="56">
        <v>2</v>
      </c>
      <c r="C14" s="95">
        <v>3</v>
      </c>
      <c r="D14" s="95"/>
      <c r="E14" s="24">
        <v>4</v>
      </c>
      <c r="F14" s="24">
        <v>5</v>
      </c>
      <c r="G14" s="24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669</v>
      </c>
      <c r="C15" s="66" t="s">
        <v>203</v>
      </c>
      <c r="D15" s="67" t="s">
        <v>99</v>
      </c>
      <c r="E15" s="32">
        <v>7.5</v>
      </c>
      <c r="F15" s="9"/>
      <c r="G15" s="34">
        <f>E15*$E$13+F15*$F$13</f>
        <v>2.25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75" x14ac:dyDescent="0.25">
      <c r="A16" s="31">
        <v>2</v>
      </c>
      <c r="B16" s="63" t="s">
        <v>670</v>
      </c>
      <c r="C16" s="62" t="s">
        <v>671</v>
      </c>
      <c r="D16" s="64" t="s">
        <v>245</v>
      </c>
      <c r="E16" s="33">
        <v>8.5</v>
      </c>
      <c r="F16" s="11"/>
      <c r="G16" s="35">
        <f t="shared" ref="G16:G61" si="0">E16*$E$13+F16*$F$13</f>
        <v>2.5499999999999998</v>
      </c>
      <c r="H16" s="42" t="str">
        <f t="shared" ref="H16:H61" si="1">IF(G16&lt;4,"F",IF(G16&lt;=4.9,"D",IF(G16&lt;=5.4,"D+",IF(G16&lt;=5.9,"C",IF(G16&lt;=6.9,"C+",IF(G16&lt;=7.9,"B",IF(G16&lt;=8.4,"B+","A")))))))</f>
        <v>F</v>
      </c>
      <c r="I16" s="37"/>
    </row>
    <row r="17" spans="1:9" ht="15.75" x14ac:dyDescent="0.25">
      <c r="A17" s="31">
        <v>3</v>
      </c>
      <c r="B17" s="63" t="s">
        <v>672</v>
      </c>
      <c r="C17" s="62" t="s">
        <v>89</v>
      </c>
      <c r="D17" s="64" t="s">
        <v>673</v>
      </c>
      <c r="E17" s="33">
        <v>7.5</v>
      </c>
      <c r="F17" s="11"/>
      <c r="G17" s="35">
        <f t="shared" si="0"/>
        <v>2.25</v>
      </c>
      <c r="H17" s="42" t="str">
        <f t="shared" si="1"/>
        <v>F</v>
      </c>
      <c r="I17" s="37"/>
    </row>
    <row r="18" spans="1:9" ht="15.75" x14ac:dyDescent="0.25">
      <c r="A18" s="31">
        <v>4</v>
      </c>
      <c r="B18" s="63" t="s">
        <v>674</v>
      </c>
      <c r="C18" s="62" t="s">
        <v>675</v>
      </c>
      <c r="D18" s="64" t="s">
        <v>402</v>
      </c>
      <c r="E18" s="33">
        <v>8</v>
      </c>
      <c r="F18" s="11"/>
      <c r="G18" s="35">
        <f t="shared" si="0"/>
        <v>2.4</v>
      </c>
      <c r="H18" s="42" t="str">
        <f t="shared" si="1"/>
        <v>F</v>
      </c>
      <c r="I18" s="37"/>
    </row>
    <row r="19" spans="1:9" ht="15.75" x14ac:dyDescent="0.25">
      <c r="A19" s="31">
        <v>5</v>
      </c>
      <c r="B19" s="63" t="s">
        <v>676</v>
      </c>
      <c r="C19" s="62" t="s">
        <v>28</v>
      </c>
      <c r="D19" s="64" t="s">
        <v>677</v>
      </c>
      <c r="E19" s="33">
        <v>7.5</v>
      </c>
      <c r="F19" s="11"/>
      <c r="G19" s="35">
        <f t="shared" si="0"/>
        <v>2.25</v>
      </c>
      <c r="H19" s="42" t="str">
        <f t="shared" si="1"/>
        <v>F</v>
      </c>
      <c r="I19" s="37"/>
    </row>
    <row r="20" spans="1:9" ht="15.75" x14ac:dyDescent="0.25">
      <c r="A20" s="31">
        <v>6</v>
      </c>
      <c r="B20" s="63" t="s">
        <v>678</v>
      </c>
      <c r="C20" s="62" t="s">
        <v>679</v>
      </c>
      <c r="D20" s="64" t="s">
        <v>31</v>
      </c>
      <c r="E20" s="33">
        <v>8</v>
      </c>
      <c r="F20" s="11"/>
      <c r="G20" s="35">
        <f t="shared" si="0"/>
        <v>2.4</v>
      </c>
      <c r="H20" s="42" t="str">
        <f t="shared" si="1"/>
        <v>F</v>
      </c>
      <c r="I20" s="37"/>
    </row>
    <row r="21" spans="1:9" ht="15.75" x14ac:dyDescent="0.25">
      <c r="A21" s="31">
        <v>7</v>
      </c>
      <c r="B21" s="63" t="s">
        <v>680</v>
      </c>
      <c r="C21" s="62" t="s">
        <v>200</v>
      </c>
      <c r="D21" s="64" t="s">
        <v>101</v>
      </c>
      <c r="E21" s="33">
        <v>7.5</v>
      </c>
      <c r="F21" s="11"/>
      <c r="G21" s="35">
        <f t="shared" si="0"/>
        <v>2.25</v>
      </c>
      <c r="H21" s="42" t="str">
        <f t="shared" si="1"/>
        <v>F</v>
      </c>
      <c r="I21" s="37"/>
    </row>
    <row r="22" spans="1:9" ht="15.75" x14ac:dyDescent="0.25">
      <c r="A22" s="31">
        <v>8</v>
      </c>
      <c r="B22" s="63" t="s">
        <v>681</v>
      </c>
      <c r="C22" s="62" t="s">
        <v>682</v>
      </c>
      <c r="D22" s="64" t="s">
        <v>32</v>
      </c>
      <c r="E22" s="33">
        <v>4</v>
      </c>
      <c r="F22" s="11"/>
      <c r="G22" s="35">
        <f t="shared" si="0"/>
        <v>1.2</v>
      </c>
      <c r="H22" s="42" t="str">
        <f t="shared" si="1"/>
        <v>F</v>
      </c>
      <c r="I22" s="37"/>
    </row>
    <row r="23" spans="1:9" ht="15.75" x14ac:dyDescent="0.25">
      <c r="A23" s="31">
        <v>9</v>
      </c>
      <c r="B23" s="63" t="s">
        <v>683</v>
      </c>
      <c r="C23" s="62" t="s">
        <v>684</v>
      </c>
      <c r="D23" s="64" t="s">
        <v>70</v>
      </c>
      <c r="E23" s="33">
        <v>7.5</v>
      </c>
      <c r="F23" s="11"/>
      <c r="G23" s="35">
        <f t="shared" si="0"/>
        <v>2.25</v>
      </c>
      <c r="H23" s="42" t="str">
        <f t="shared" si="1"/>
        <v>F</v>
      </c>
      <c r="I23" s="37"/>
    </row>
    <row r="24" spans="1:9" ht="15.75" x14ac:dyDescent="0.25">
      <c r="A24" s="31">
        <v>10</v>
      </c>
      <c r="B24" s="63" t="s">
        <v>685</v>
      </c>
      <c r="C24" s="62" t="s">
        <v>686</v>
      </c>
      <c r="D24" s="64" t="s">
        <v>35</v>
      </c>
      <c r="E24" s="33">
        <v>7</v>
      </c>
      <c r="F24" s="11"/>
      <c r="G24" s="35">
        <f t="shared" si="0"/>
        <v>2.1</v>
      </c>
      <c r="H24" s="42" t="str">
        <f t="shared" si="1"/>
        <v>F</v>
      </c>
      <c r="I24" s="37"/>
    </row>
    <row r="25" spans="1:9" ht="15.75" x14ac:dyDescent="0.25">
      <c r="A25" s="31">
        <v>11</v>
      </c>
      <c r="B25" s="63" t="s">
        <v>687</v>
      </c>
      <c r="C25" s="62" t="s">
        <v>119</v>
      </c>
      <c r="D25" s="64" t="s">
        <v>145</v>
      </c>
      <c r="E25" s="33">
        <v>7</v>
      </c>
      <c r="F25" s="11"/>
      <c r="G25" s="35">
        <f t="shared" si="0"/>
        <v>2.1</v>
      </c>
      <c r="H25" s="42" t="str">
        <f t="shared" si="1"/>
        <v>F</v>
      </c>
      <c r="I25" s="37"/>
    </row>
    <row r="26" spans="1:9" ht="15.75" x14ac:dyDescent="0.25">
      <c r="A26" s="31">
        <v>12</v>
      </c>
      <c r="B26" s="63" t="s">
        <v>688</v>
      </c>
      <c r="C26" s="62" t="s">
        <v>33</v>
      </c>
      <c r="D26" s="64" t="s">
        <v>180</v>
      </c>
      <c r="E26" s="33">
        <v>7.5</v>
      </c>
      <c r="F26" s="11"/>
      <c r="G26" s="35">
        <f t="shared" si="0"/>
        <v>2.25</v>
      </c>
      <c r="H26" s="42" t="str">
        <f t="shared" si="1"/>
        <v>F</v>
      </c>
      <c r="I26" s="37"/>
    </row>
    <row r="27" spans="1:9" ht="15.75" x14ac:dyDescent="0.25">
      <c r="A27" s="31">
        <v>13</v>
      </c>
      <c r="B27" s="63" t="s">
        <v>689</v>
      </c>
      <c r="C27" s="62" t="s">
        <v>89</v>
      </c>
      <c r="D27" s="64" t="s">
        <v>247</v>
      </c>
      <c r="E27" s="33">
        <v>5</v>
      </c>
      <c r="F27" s="11"/>
      <c r="G27" s="35">
        <f t="shared" si="0"/>
        <v>1.5</v>
      </c>
      <c r="H27" s="42" t="str">
        <f t="shared" si="1"/>
        <v>F</v>
      </c>
      <c r="I27" s="37"/>
    </row>
    <row r="28" spans="1:9" ht="15.75" x14ac:dyDescent="0.25">
      <c r="A28" s="31">
        <v>14</v>
      </c>
      <c r="B28" s="63" t="s">
        <v>690</v>
      </c>
      <c r="C28" s="62" t="s">
        <v>398</v>
      </c>
      <c r="D28" s="64" t="s">
        <v>176</v>
      </c>
      <c r="E28" s="33">
        <v>7.5</v>
      </c>
      <c r="F28" s="11"/>
      <c r="G28" s="35">
        <f t="shared" si="0"/>
        <v>2.25</v>
      </c>
      <c r="H28" s="42" t="str">
        <f t="shared" si="1"/>
        <v>F</v>
      </c>
      <c r="I28" s="37"/>
    </row>
    <row r="29" spans="1:9" ht="15.75" x14ac:dyDescent="0.25">
      <c r="A29" s="31">
        <v>15</v>
      </c>
      <c r="B29" s="63" t="s">
        <v>691</v>
      </c>
      <c r="C29" s="62" t="s">
        <v>119</v>
      </c>
      <c r="D29" s="64" t="s">
        <v>41</v>
      </c>
      <c r="E29" s="33">
        <v>6</v>
      </c>
      <c r="F29" s="11"/>
      <c r="G29" s="35">
        <f t="shared" si="0"/>
        <v>1.7999999999999998</v>
      </c>
      <c r="H29" s="42" t="str">
        <f t="shared" si="1"/>
        <v>F</v>
      </c>
      <c r="I29" s="37"/>
    </row>
    <row r="30" spans="1:9" ht="15.75" x14ac:dyDescent="0.25">
      <c r="A30" s="31">
        <v>16</v>
      </c>
      <c r="B30" s="63" t="s">
        <v>692</v>
      </c>
      <c r="C30" s="62" t="s">
        <v>190</v>
      </c>
      <c r="D30" s="64" t="s">
        <v>693</v>
      </c>
      <c r="E30" s="33">
        <v>7</v>
      </c>
      <c r="F30" s="11"/>
      <c r="G30" s="35">
        <f t="shared" si="0"/>
        <v>2.1</v>
      </c>
      <c r="H30" s="42" t="str">
        <f t="shared" si="1"/>
        <v>F</v>
      </c>
      <c r="I30" s="37"/>
    </row>
    <row r="31" spans="1:9" ht="15.75" x14ac:dyDescent="0.25">
      <c r="A31" s="31">
        <v>17</v>
      </c>
      <c r="B31" s="63" t="s">
        <v>694</v>
      </c>
      <c r="C31" s="62" t="s">
        <v>695</v>
      </c>
      <c r="D31" s="64" t="s">
        <v>152</v>
      </c>
      <c r="E31" s="33">
        <v>7.5</v>
      </c>
      <c r="F31" s="11"/>
      <c r="G31" s="35">
        <f t="shared" si="0"/>
        <v>2.25</v>
      </c>
      <c r="H31" s="42" t="str">
        <f t="shared" si="1"/>
        <v>F</v>
      </c>
      <c r="I31" s="37"/>
    </row>
    <row r="32" spans="1:9" ht="15.75" x14ac:dyDescent="0.25">
      <c r="A32" s="31">
        <v>18</v>
      </c>
      <c r="B32" s="63" t="s">
        <v>696</v>
      </c>
      <c r="C32" s="62" t="s">
        <v>697</v>
      </c>
      <c r="D32" s="64" t="s">
        <v>131</v>
      </c>
      <c r="E32" s="33">
        <v>7.5</v>
      </c>
      <c r="F32" s="11"/>
      <c r="G32" s="35">
        <f t="shared" si="0"/>
        <v>2.25</v>
      </c>
      <c r="H32" s="42" t="str">
        <f t="shared" si="1"/>
        <v>F</v>
      </c>
      <c r="I32" s="37"/>
    </row>
    <row r="33" spans="1:9" ht="15.75" x14ac:dyDescent="0.25">
      <c r="A33" s="31">
        <v>19</v>
      </c>
      <c r="B33" s="63" t="s">
        <v>698</v>
      </c>
      <c r="C33" s="62" t="s">
        <v>699</v>
      </c>
      <c r="D33" s="64" t="s">
        <v>78</v>
      </c>
      <c r="E33" s="33">
        <v>7.5</v>
      </c>
      <c r="F33" s="11"/>
      <c r="G33" s="35">
        <f t="shared" si="0"/>
        <v>2.25</v>
      </c>
      <c r="H33" s="42" t="str">
        <f t="shared" si="1"/>
        <v>F</v>
      </c>
      <c r="I33" s="37"/>
    </row>
    <row r="34" spans="1:9" ht="15.75" x14ac:dyDescent="0.25">
      <c r="A34" s="31">
        <v>20</v>
      </c>
      <c r="B34" s="63" t="s">
        <v>700</v>
      </c>
      <c r="C34" s="62" t="s">
        <v>701</v>
      </c>
      <c r="D34" s="64" t="s">
        <v>78</v>
      </c>
      <c r="E34" s="33">
        <v>8</v>
      </c>
      <c r="F34" s="11"/>
      <c r="G34" s="35">
        <f t="shared" si="0"/>
        <v>2.4</v>
      </c>
      <c r="H34" s="42" t="str">
        <f t="shared" si="1"/>
        <v>F</v>
      </c>
      <c r="I34" s="37"/>
    </row>
    <row r="35" spans="1:9" ht="15.75" x14ac:dyDescent="0.25">
      <c r="A35" s="31">
        <v>21</v>
      </c>
      <c r="B35" s="63" t="s">
        <v>702</v>
      </c>
      <c r="C35" s="62" t="s">
        <v>208</v>
      </c>
      <c r="D35" s="64" t="s">
        <v>78</v>
      </c>
      <c r="E35" s="33">
        <v>8.5</v>
      </c>
      <c r="F35" s="11"/>
      <c r="G35" s="35">
        <f t="shared" si="0"/>
        <v>2.5499999999999998</v>
      </c>
      <c r="H35" s="42" t="str">
        <f t="shared" si="1"/>
        <v>F</v>
      </c>
      <c r="I35" s="37"/>
    </row>
    <row r="36" spans="1:9" ht="15.75" x14ac:dyDescent="0.25">
      <c r="A36" s="31">
        <v>22</v>
      </c>
      <c r="B36" s="63" t="s">
        <v>703</v>
      </c>
      <c r="C36" s="62" t="s">
        <v>97</v>
      </c>
      <c r="D36" s="64" t="s">
        <v>44</v>
      </c>
      <c r="E36" s="33">
        <v>9</v>
      </c>
      <c r="F36" s="11"/>
      <c r="G36" s="35">
        <f t="shared" si="0"/>
        <v>2.6999999999999997</v>
      </c>
      <c r="H36" s="42" t="str">
        <f t="shared" si="1"/>
        <v>F</v>
      </c>
      <c r="I36" s="37"/>
    </row>
    <row r="37" spans="1:9" ht="15.75" x14ac:dyDescent="0.25">
      <c r="A37" s="31">
        <v>23</v>
      </c>
      <c r="B37" s="63" t="s">
        <v>704</v>
      </c>
      <c r="C37" s="62" t="s">
        <v>705</v>
      </c>
      <c r="D37" s="64" t="s">
        <v>45</v>
      </c>
      <c r="E37" s="33">
        <v>6.5</v>
      </c>
      <c r="F37" s="11"/>
      <c r="G37" s="35">
        <f t="shared" si="0"/>
        <v>1.95</v>
      </c>
      <c r="H37" s="42" t="str">
        <f t="shared" si="1"/>
        <v>F</v>
      </c>
      <c r="I37" s="37"/>
    </row>
    <row r="38" spans="1:9" ht="15.75" x14ac:dyDescent="0.25">
      <c r="A38" s="31">
        <v>24</v>
      </c>
      <c r="B38" s="63" t="s">
        <v>706</v>
      </c>
      <c r="C38" s="62" t="s">
        <v>30</v>
      </c>
      <c r="D38" s="64" t="s">
        <v>79</v>
      </c>
      <c r="E38" s="33">
        <v>6.5</v>
      </c>
      <c r="F38" s="11"/>
      <c r="G38" s="35">
        <f t="shared" si="0"/>
        <v>1.95</v>
      </c>
      <c r="H38" s="42" t="str">
        <f t="shared" si="1"/>
        <v>F</v>
      </c>
      <c r="I38" s="37"/>
    </row>
    <row r="39" spans="1:9" ht="15.75" x14ac:dyDescent="0.25">
      <c r="A39" s="31">
        <v>25</v>
      </c>
      <c r="B39" s="63" t="s">
        <v>707</v>
      </c>
      <c r="C39" s="62" t="s">
        <v>708</v>
      </c>
      <c r="D39" s="64" t="s">
        <v>108</v>
      </c>
      <c r="E39" s="33">
        <v>7</v>
      </c>
      <c r="F39" s="11"/>
      <c r="G39" s="35">
        <f t="shared" si="0"/>
        <v>2.1</v>
      </c>
      <c r="H39" s="42" t="str">
        <f t="shared" si="1"/>
        <v>F</v>
      </c>
      <c r="I39" s="37"/>
    </row>
    <row r="40" spans="1:9" ht="15.75" x14ac:dyDescent="0.25">
      <c r="A40" s="31">
        <v>26</v>
      </c>
      <c r="B40" s="63" t="s">
        <v>709</v>
      </c>
      <c r="C40" s="62" t="s">
        <v>710</v>
      </c>
      <c r="D40" s="64" t="s">
        <v>53</v>
      </c>
      <c r="E40" s="33">
        <v>7</v>
      </c>
      <c r="F40" s="11"/>
      <c r="G40" s="35">
        <f t="shared" si="0"/>
        <v>2.1</v>
      </c>
      <c r="H40" s="42" t="str">
        <f t="shared" si="1"/>
        <v>F</v>
      </c>
      <c r="I40" s="37"/>
    </row>
    <row r="41" spans="1:9" ht="15.75" x14ac:dyDescent="0.25">
      <c r="A41" s="31">
        <v>27</v>
      </c>
      <c r="B41" s="63" t="s">
        <v>711</v>
      </c>
      <c r="C41" s="62" t="s">
        <v>179</v>
      </c>
      <c r="D41" s="64" t="s">
        <v>712</v>
      </c>
      <c r="E41" s="33">
        <v>7.5</v>
      </c>
      <c r="F41" s="11"/>
      <c r="G41" s="35">
        <f t="shared" si="0"/>
        <v>2.25</v>
      </c>
      <c r="H41" s="42" t="str">
        <f t="shared" si="1"/>
        <v>F</v>
      </c>
      <c r="I41" s="37"/>
    </row>
    <row r="42" spans="1:9" ht="15.75" x14ac:dyDescent="0.25">
      <c r="A42" s="31">
        <v>28</v>
      </c>
      <c r="B42" s="63" t="s">
        <v>713</v>
      </c>
      <c r="C42" s="62" t="s">
        <v>161</v>
      </c>
      <c r="D42" s="64" t="s">
        <v>83</v>
      </c>
      <c r="E42" s="33">
        <v>8.5</v>
      </c>
      <c r="F42" s="11"/>
      <c r="G42" s="35">
        <f t="shared" si="0"/>
        <v>2.5499999999999998</v>
      </c>
      <c r="H42" s="42" t="str">
        <f t="shared" si="1"/>
        <v>F</v>
      </c>
      <c r="I42" s="37"/>
    </row>
    <row r="43" spans="1:9" ht="15.75" x14ac:dyDescent="0.25">
      <c r="A43" s="31">
        <v>29</v>
      </c>
      <c r="B43" s="63" t="s">
        <v>714</v>
      </c>
      <c r="C43" s="62" t="s">
        <v>715</v>
      </c>
      <c r="D43" s="64" t="s">
        <v>84</v>
      </c>
      <c r="E43" s="33">
        <v>7.5</v>
      </c>
      <c r="F43" s="11"/>
      <c r="G43" s="35">
        <f t="shared" si="0"/>
        <v>2.25</v>
      </c>
      <c r="H43" s="42" t="str">
        <f t="shared" si="1"/>
        <v>F</v>
      </c>
      <c r="I43" s="37"/>
    </row>
    <row r="44" spans="1:9" ht="15.75" x14ac:dyDescent="0.25">
      <c r="A44" s="31">
        <v>30</v>
      </c>
      <c r="B44" s="63" t="s">
        <v>716</v>
      </c>
      <c r="C44" s="62" t="s">
        <v>118</v>
      </c>
      <c r="D44" s="64" t="s">
        <v>57</v>
      </c>
      <c r="E44" s="33">
        <v>8.5</v>
      </c>
      <c r="F44" s="11"/>
      <c r="G44" s="35">
        <f t="shared" si="0"/>
        <v>2.5499999999999998</v>
      </c>
      <c r="H44" s="42" t="str">
        <f t="shared" si="1"/>
        <v>F</v>
      </c>
      <c r="I44" s="37"/>
    </row>
    <row r="45" spans="1:9" ht="15.75" x14ac:dyDescent="0.25">
      <c r="A45" s="31">
        <v>31</v>
      </c>
      <c r="B45" s="63" t="s">
        <v>717</v>
      </c>
      <c r="C45" s="62" t="s">
        <v>718</v>
      </c>
      <c r="D45" s="64" t="s">
        <v>95</v>
      </c>
      <c r="E45" s="33">
        <v>0</v>
      </c>
      <c r="F45" s="11"/>
      <c r="G45" s="35">
        <f t="shared" si="0"/>
        <v>0</v>
      </c>
      <c r="H45" s="42" t="str">
        <f t="shared" si="1"/>
        <v>F</v>
      </c>
      <c r="I45" s="37" t="s">
        <v>808</v>
      </c>
    </row>
    <row r="46" spans="1:9" ht="15.75" x14ac:dyDescent="0.25">
      <c r="A46" s="31">
        <v>32</v>
      </c>
      <c r="B46" s="63" t="s">
        <v>719</v>
      </c>
      <c r="C46" s="62" t="s">
        <v>720</v>
      </c>
      <c r="D46" s="64" t="s">
        <v>96</v>
      </c>
      <c r="E46" s="33">
        <v>7</v>
      </c>
      <c r="F46" s="11"/>
      <c r="G46" s="35">
        <f t="shared" si="0"/>
        <v>2.1</v>
      </c>
      <c r="H46" s="42" t="str">
        <f t="shared" si="1"/>
        <v>F</v>
      </c>
      <c r="I46" s="37"/>
    </row>
    <row r="47" spans="1:9" ht="15.75" x14ac:dyDescent="0.25">
      <c r="A47" s="31">
        <v>33</v>
      </c>
      <c r="B47" s="63" t="s">
        <v>721</v>
      </c>
      <c r="C47" s="62" t="s">
        <v>62</v>
      </c>
      <c r="D47" s="64" t="s">
        <v>96</v>
      </c>
      <c r="E47" s="33">
        <v>7</v>
      </c>
      <c r="F47" s="11"/>
      <c r="G47" s="35">
        <f t="shared" si="0"/>
        <v>2.1</v>
      </c>
      <c r="H47" s="42" t="str">
        <f t="shared" si="1"/>
        <v>F</v>
      </c>
      <c r="I47" s="37"/>
    </row>
    <row r="48" spans="1:9" ht="15.75" x14ac:dyDescent="0.25">
      <c r="A48" s="31">
        <v>34</v>
      </c>
      <c r="B48" s="63" t="s">
        <v>722</v>
      </c>
      <c r="C48" s="62" t="s">
        <v>723</v>
      </c>
      <c r="D48" s="64" t="s">
        <v>194</v>
      </c>
      <c r="E48" s="33">
        <v>7.5</v>
      </c>
      <c r="F48" s="11"/>
      <c r="G48" s="35">
        <f t="shared" si="0"/>
        <v>2.25</v>
      </c>
      <c r="H48" s="42" t="str">
        <f t="shared" si="1"/>
        <v>F</v>
      </c>
      <c r="I48" s="37"/>
    </row>
    <row r="49" spans="1:9" ht="15.75" x14ac:dyDescent="0.25">
      <c r="A49" s="31">
        <v>35</v>
      </c>
      <c r="B49" s="63" t="s">
        <v>724</v>
      </c>
      <c r="C49" s="62" t="s">
        <v>725</v>
      </c>
      <c r="D49" s="64" t="s">
        <v>153</v>
      </c>
      <c r="E49" s="33">
        <v>6</v>
      </c>
      <c r="F49" s="11"/>
      <c r="G49" s="35">
        <f t="shared" si="0"/>
        <v>1.7999999999999998</v>
      </c>
      <c r="H49" s="42" t="str">
        <f t="shared" si="1"/>
        <v>F</v>
      </c>
      <c r="I49" s="37"/>
    </row>
    <row r="50" spans="1:9" ht="15.75" x14ac:dyDescent="0.25">
      <c r="A50" s="31">
        <v>36</v>
      </c>
      <c r="B50" s="63" t="s">
        <v>726</v>
      </c>
      <c r="C50" s="62" t="s">
        <v>727</v>
      </c>
      <c r="D50" s="64" t="s">
        <v>61</v>
      </c>
      <c r="E50" s="33">
        <v>7.5</v>
      </c>
      <c r="F50" s="11"/>
      <c r="G50" s="35">
        <f t="shared" si="0"/>
        <v>2.25</v>
      </c>
      <c r="H50" s="42" t="str">
        <f t="shared" si="1"/>
        <v>F</v>
      </c>
      <c r="I50" s="37"/>
    </row>
    <row r="51" spans="1:9" ht="15.75" x14ac:dyDescent="0.25">
      <c r="A51" s="31">
        <v>37</v>
      </c>
      <c r="B51" s="63" t="s">
        <v>728</v>
      </c>
      <c r="C51" s="62" t="s">
        <v>139</v>
      </c>
      <c r="D51" s="64" t="s">
        <v>61</v>
      </c>
      <c r="E51" s="33">
        <v>7.5</v>
      </c>
      <c r="F51" s="11"/>
      <c r="G51" s="35">
        <f t="shared" si="0"/>
        <v>2.25</v>
      </c>
      <c r="H51" s="42" t="str">
        <f t="shared" si="1"/>
        <v>F</v>
      </c>
      <c r="I51" s="37"/>
    </row>
    <row r="52" spans="1:9" ht="15.75" x14ac:dyDescent="0.25">
      <c r="A52" s="31">
        <v>38</v>
      </c>
      <c r="B52" s="63" t="s">
        <v>729</v>
      </c>
      <c r="C52" s="62" t="s">
        <v>730</v>
      </c>
      <c r="D52" s="64" t="s">
        <v>63</v>
      </c>
      <c r="E52" s="33">
        <v>8</v>
      </c>
      <c r="F52" s="11"/>
      <c r="G52" s="35">
        <f t="shared" si="0"/>
        <v>2.4</v>
      </c>
      <c r="H52" s="42" t="str">
        <f t="shared" si="1"/>
        <v>F</v>
      </c>
      <c r="I52" s="37"/>
    </row>
    <row r="53" spans="1:9" ht="15.75" x14ac:dyDescent="0.25">
      <c r="A53" s="31">
        <v>39</v>
      </c>
      <c r="B53" s="63" t="s">
        <v>731</v>
      </c>
      <c r="C53" s="62" t="s">
        <v>682</v>
      </c>
      <c r="D53" s="64" t="s">
        <v>63</v>
      </c>
      <c r="E53" s="33">
        <v>7.5</v>
      </c>
      <c r="F53" s="11"/>
      <c r="G53" s="35">
        <f t="shared" si="0"/>
        <v>2.25</v>
      </c>
      <c r="H53" s="42" t="str">
        <f t="shared" si="1"/>
        <v>F</v>
      </c>
      <c r="I53" s="37"/>
    </row>
    <row r="54" spans="1:9" ht="15.75" x14ac:dyDescent="0.25">
      <c r="A54" s="31">
        <v>40</v>
      </c>
      <c r="B54" s="63" t="s">
        <v>732</v>
      </c>
      <c r="C54" s="62" t="s">
        <v>24</v>
      </c>
      <c r="D54" s="64" t="s">
        <v>65</v>
      </c>
      <c r="E54" s="33">
        <v>7</v>
      </c>
      <c r="F54" s="11"/>
      <c r="G54" s="35">
        <f t="shared" si="0"/>
        <v>2.1</v>
      </c>
      <c r="H54" s="42" t="str">
        <f t="shared" si="1"/>
        <v>F</v>
      </c>
      <c r="I54" s="37"/>
    </row>
    <row r="55" spans="1:9" ht="15.75" x14ac:dyDescent="0.25">
      <c r="A55" s="31">
        <v>41</v>
      </c>
      <c r="B55" s="63" t="s">
        <v>733</v>
      </c>
      <c r="C55" s="62" t="s">
        <v>734</v>
      </c>
      <c r="D55" s="64" t="s">
        <v>151</v>
      </c>
      <c r="E55" s="33">
        <v>7.5</v>
      </c>
      <c r="F55" s="11"/>
      <c r="G55" s="35">
        <f t="shared" si="0"/>
        <v>2.25</v>
      </c>
      <c r="H55" s="42" t="str">
        <f t="shared" si="1"/>
        <v>F</v>
      </c>
      <c r="I55" s="37"/>
    </row>
    <row r="56" spans="1:9" ht="15.75" x14ac:dyDescent="0.25">
      <c r="A56" s="31">
        <v>42</v>
      </c>
      <c r="B56" s="63" t="s">
        <v>735</v>
      </c>
      <c r="C56" s="62" t="s">
        <v>60</v>
      </c>
      <c r="D56" s="64" t="s">
        <v>127</v>
      </c>
      <c r="E56" s="33">
        <v>0</v>
      </c>
      <c r="F56" s="11"/>
      <c r="G56" s="35">
        <f t="shared" si="0"/>
        <v>0</v>
      </c>
      <c r="H56" s="42" t="str">
        <f t="shared" si="1"/>
        <v>F</v>
      </c>
      <c r="I56" s="37" t="s">
        <v>808</v>
      </c>
    </row>
    <row r="57" spans="1:9" ht="15.75" x14ac:dyDescent="0.25">
      <c r="A57" s="31">
        <v>43</v>
      </c>
      <c r="B57" s="63" t="s">
        <v>736</v>
      </c>
      <c r="C57" s="62" t="s">
        <v>737</v>
      </c>
      <c r="D57" s="64" t="s">
        <v>169</v>
      </c>
      <c r="E57" s="33">
        <v>7.5</v>
      </c>
      <c r="F57" s="11"/>
      <c r="G57" s="35">
        <f t="shared" si="0"/>
        <v>2.25</v>
      </c>
      <c r="H57" s="42" t="str">
        <f t="shared" si="1"/>
        <v>F</v>
      </c>
      <c r="I57" s="37"/>
    </row>
    <row r="58" spans="1:9" ht="15.75" x14ac:dyDescent="0.25">
      <c r="A58" s="31">
        <v>44</v>
      </c>
      <c r="B58" s="63" t="s">
        <v>738</v>
      </c>
      <c r="C58" s="62" t="s">
        <v>329</v>
      </c>
      <c r="D58" s="64" t="s">
        <v>98</v>
      </c>
      <c r="E58" s="33">
        <v>7.5</v>
      </c>
      <c r="F58" s="11"/>
      <c r="G58" s="35">
        <f t="shared" si="0"/>
        <v>2.25</v>
      </c>
      <c r="H58" s="42" t="str">
        <f t="shared" si="1"/>
        <v>F</v>
      </c>
      <c r="I58" s="37"/>
    </row>
    <row r="59" spans="1:9" ht="15.75" x14ac:dyDescent="0.25">
      <c r="A59" s="31">
        <v>45</v>
      </c>
      <c r="B59" s="71" t="s">
        <v>739</v>
      </c>
      <c r="C59" s="72" t="s">
        <v>257</v>
      </c>
      <c r="D59" s="73" t="s">
        <v>239</v>
      </c>
      <c r="E59" s="33">
        <v>7.5</v>
      </c>
      <c r="F59" s="11"/>
      <c r="G59" s="35">
        <f t="shared" si="0"/>
        <v>2.25</v>
      </c>
      <c r="H59" s="42" t="str">
        <f t="shared" si="1"/>
        <v>F</v>
      </c>
      <c r="I59" s="37"/>
    </row>
    <row r="60" spans="1:9" ht="16.5" x14ac:dyDescent="0.25">
      <c r="A60" s="31">
        <v>46</v>
      </c>
      <c r="B60" s="68"/>
      <c r="C60" s="69"/>
      <c r="D60" s="70"/>
      <c r="E60" s="33"/>
      <c r="F60" s="11"/>
      <c r="G60" s="35">
        <f t="shared" si="0"/>
        <v>0</v>
      </c>
      <c r="H60" s="42" t="str">
        <f t="shared" si="1"/>
        <v>F</v>
      </c>
      <c r="I60" s="37"/>
    </row>
    <row r="61" spans="1:9" ht="16.5" x14ac:dyDescent="0.25">
      <c r="A61" s="38">
        <v>47</v>
      </c>
      <c r="B61" s="44"/>
      <c r="C61" s="74"/>
      <c r="D61" s="45"/>
      <c r="E61" s="39"/>
      <c r="F61" s="27"/>
      <c r="G61" s="40">
        <f t="shared" si="0"/>
        <v>0</v>
      </c>
      <c r="H61" s="43" t="str">
        <f t="shared" si="1"/>
        <v>F</v>
      </c>
      <c r="I61" s="41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12" t="str">
        <f>"Cộng danh sách gồm "</f>
        <v xml:space="preserve">Cộng danh sách gồm </v>
      </c>
      <c r="B63" s="12"/>
      <c r="C63" s="12"/>
      <c r="D63" s="13">
        <v>43</v>
      </c>
      <c r="E63" s="14">
        <v>1</v>
      </c>
      <c r="F63" s="15"/>
      <c r="G63" s="1"/>
      <c r="H63" s="1"/>
      <c r="I63" s="1"/>
    </row>
    <row r="64" spans="1:9" ht="15.75" x14ac:dyDescent="0.25">
      <c r="A64" s="96" t="s">
        <v>20</v>
      </c>
      <c r="B64" s="96"/>
      <c r="C64" s="96"/>
      <c r="D64" s="16">
        <v>43</v>
      </c>
      <c r="E64" s="17">
        <f>D64/D63</f>
        <v>1</v>
      </c>
      <c r="F64" s="18"/>
      <c r="G64" s="1"/>
      <c r="H64" s="1"/>
      <c r="I64" s="1"/>
    </row>
    <row r="65" spans="1:9" ht="15.75" x14ac:dyDescent="0.25">
      <c r="A65" s="96" t="s">
        <v>21</v>
      </c>
      <c r="B65" s="96"/>
      <c r="C65" s="96"/>
      <c r="D65" s="16">
        <v>0</v>
      </c>
      <c r="E65" s="17">
        <f>D65/D63</f>
        <v>0</v>
      </c>
      <c r="F65" s="18"/>
      <c r="G65" s="1"/>
      <c r="H65" s="1"/>
      <c r="I65" s="1"/>
    </row>
    <row r="66" spans="1:9" ht="15.75" x14ac:dyDescent="0.25">
      <c r="A66" s="19"/>
      <c r="B66" s="19"/>
      <c r="C66" s="4"/>
      <c r="D66" s="19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97" t="str">
        <f ca="1">"TP. Hồ Chí Minh, ngày "&amp;  DAY(NOW())&amp;" tháng " &amp;MONTH(NOW())&amp;" năm "&amp;YEAR(NOW())</f>
        <v>TP. Hồ Chí Minh, ngày 26 tháng 5 năm 2017</v>
      </c>
      <c r="F67" s="97"/>
      <c r="G67" s="97"/>
      <c r="H67" s="97"/>
      <c r="I67" s="97"/>
    </row>
    <row r="68" spans="1:9" ht="15.75" x14ac:dyDescent="0.25">
      <c r="A68" s="78" t="s">
        <v>182</v>
      </c>
      <c r="B68" s="78"/>
      <c r="C68" s="78"/>
      <c r="D68" s="1"/>
      <c r="E68" s="78" t="s">
        <v>22</v>
      </c>
      <c r="F68" s="78"/>
      <c r="G68" s="78"/>
      <c r="H68" s="78"/>
      <c r="I68" s="78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1" name="Range3_1"/>
  </protectedRanges>
  <mergeCells count="26"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1">
    <cfRule type="cellIs" dxfId="5" priority="2" stopIfTrue="1" operator="equal">
      <formula>"F"</formula>
    </cfRule>
  </conditionalFormatting>
  <conditionalFormatting sqref="G15:G61">
    <cfRule type="expression" dxfId="4" priority="1" stopIfTrue="1">
      <formula>MAX(#REF!)&lt;4</formula>
    </cfRule>
  </conditionalFormatting>
  <pageMargins left="0.38541666666666702" right="1.0416666666666701E-2" top="0.75" bottom="0.104166666666667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3"/>
  <sheetViews>
    <sheetView view="pageLayout" topLeftCell="A49" zoomScaleNormal="100" workbookViewId="0">
      <selection activeCell="D59" sqref="D59"/>
    </sheetView>
  </sheetViews>
  <sheetFormatPr defaultRowHeight="15" x14ac:dyDescent="0.25"/>
  <cols>
    <col min="1" max="1" width="6.28515625" customWidth="1"/>
    <col min="2" max="2" width="15.42578125" customWidth="1"/>
    <col min="3" max="3" width="23.85546875" customWidth="1"/>
  </cols>
  <sheetData>
    <row r="1" spans="1:9" ht="15.75" x14ac:dyDescent="0.2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 x14ac:dyDescent="0.2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 x14ac:dyDescent="0.25">
      <c r="A3" s="78" t="s">
        <v>4</v>
      </c>
      <c r="B3" s="78"/>
      <c r="C3" s="78"/>
      <c r="D3" s="78"/>
      <c r="E3" s="1"/>
      <c r="F3" s="1"/>
      <c r="G3" s="1"/>
      <c r="H3" s="1"/>
      <c r="I3" s="1"/>
    </row>
    <row r="4" spans="1:9" ht="15.75" x14ac:dyDescent="0.25">
      <c r="A4" s="78" t="s">
        <v>23</v>
      </c>
      <c r="B4" s="78"/>
      <c r="C4" s="78"/>
      <c r="D4" s="78"/>
      <c r="E4" s="1"/>
      <c r="F4" s="1"/>
      <c r="G4" s="1"/>
      <c r="H4" s="1"/>
      <c r="I4" s="1"/>
    </row>
    <row r="5" spans="1:9" ht="15.75" x14ac:dyDescent="0.25">
      <c r="A5" s="25"/>
      <c r="B5" s="25"/>
      <c r="C5" s="25"/>
      <c r="D5" s="25"/>
      <c r="E5" s="1"/>
      <c r="F5" s="1"/>
      <c r="G5" s="1"/>
      <c r="H5" s="1"/>
      <c r="I5" s="1"/>
    </row>
    <row r="6" spans="1:9" ht="19.5" x14ac:dyDescent="0.3">
      <c r="A6" s="80" t="s">
        <v>5</v>
      </c>
      <c r="B6" s="80"/>
      <c r="C6" s="80"/>
      <c r="D6" s="80"/>
      <c r="E6" s="80"/>
      <c r="F6" s="80"/>
      <c r="G6" s="80"/>
      <c r="H6" s="80"/>
      <c r="I6" s="80"/>
    </row>
    <row r="7" spans="1:9" ht="15.75" x14ac:dyDescent="0.25">
      <c r="A7" s="25"/>
      <c r="B7" s="25"/>
      <c r="C7" s="25"/>
      <c r="D7" s="25"/>
      <c r="E7" s="25"/>
      <c r="F7" s="25"/>
      <c r="G7" s="25"/>
      <c r="H7" s="25"/>
      <c r="I7" s="25"/>
    </row>
    <row r="8" spans="1:9" ht="15.75" x14ac:dyDescent="0.25">
      <c r="A8" s="81" t="s">
        <v>6</v>
      </c>
      <c r="B8" s="81"/>
      <c r="C8" s="81" t="s">
        <v>804</v>
      </c>
      <c r="D8" s="81"/>
      <c r="E8" s="81" t="s">
        <v>7</v>
      </c>
      <c r="F8" s="81"/>
      <c r="G8" s="3">
        <v>3</v>
      </c>
      <c r="H8" s="3"/>
      <c r="I8" s="3"/>
    </row>
    <row r="9" spans="1:9" ht="15.75" x14ac:dyDescent="0.25">
      <c r="A9" s="81" t="s">
        <v>8</v>
      </c>
      <c r="B9" s="81"/>
      <c r="C9" s="81" t="s">
        <v>740</v>
      </c>
      <c r="D9" s="81"/>
      <c r="E9" s="81" t="s">
        <v>9</v>
      </c>
      <c r="F9" s="81"/>
      <c r="G9" s="3" t="s">
        <v>806</v>
      </c>
      <c r="H9" s="3"/>
      <c r="I9" s="3"/>
    </row>
    <row r="10" spans="1:9" ht="15.75" x14ac:dyDescent="0.25">
      <c r="A10" s="81" t="s">
        <v>10</v>
      </c>
      <c r="B10" s="81"/>
      <c r="C10" s="81" t="s">
        <v>805</v>
      </c>
      <c r="D10" s="81"/>
      <c r="E10" s="19" t="s">
        <v>211</v>
      </c>
      <c r="F10" s="4"/>
      <c r="G10" s="4" t="s">
        <v>807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3" t="s">
        <v>11</v>
      </c>
      <c r="B12" s="85" t="s">
        <v>12</v>
      </c>
      <c r="C12" s="87" t="s">
        <v>13</v>
      </c>
      <c r="D12" s="88"/>
      <c r="E12" s="5" t="s">
        <v>14</v>
      </c>
      <c r="F12" s="5" t="s">
        <v>15</v>
      </c>
      <c r="G12" s="91" t="s">
        <v>16</v>
      </c>
      <c r="H12" s="92"/>
      <c r="I12" s="93" t="s">
        <v>17</v>
      </c>
    </row>
    <row r="13" spans="1:9" ht="15.75" x14ac:dyDescent="0.25">
      <c r="A13" s="84"/>
      <c r="B13" s="86"/>
      <c r="C13" s="89"/>
      <c r="D13" s="90"/>
      <c r="E13" s="6">
        <v>0.3</v>
      </c>
      <c r="F13" s="6">
        <v>0.7</v>
      </c>
      <c r="G13" s="7" t="s">
        <v>18</v>
      </c>
      <c r="H13" s="7" t="s">
        <v>19</v>
      </c>
      <c r="I13" s="94"/>
    </row>
    <row r="14" spans="1:9" ht="15.75" x14ac:dyDescent="0.25">
      <c r="A14" s="26">
        <v>1</v>
      </c>
      <c r="B14" s="56">
        <v>2</v>
      </c>
      <c r="C14" s="95">
        <v>3</v>
      </c>
      <c r="D14" s="95"/>
      <c r="E14" s="26">
        <v>4</v>
      </c>
      <c r="F14" s="26">
        <v>5</v>
      </c>
      <c r="G14" s="26">
        <v>6</v>
      </c>
      <c r="H14" s="29">
        <v>7</v>
      </c>
      <c r="I14" s="7">
        <v>8</v>
      </c>
    </row>
    <row r="15" spans="1:9" ht="15.75" x14ac:dyDescent="0.25">
      <c r="A15" s="30">
        <v>1</v>
      </c>
      <c r="B15" s="65" t="s">
        <v>741</v>
      </c>
      <c r="C15" s="66" t="s">
        <v>742</v>
      </c>
      <c r="D15" s="67" t="s">
        <v>401</v>
      </c>
      <c r="E15" s="32">
        <v>6</v>
      </c>
      <c r="F15" s="9"/>
      <c r="G15" s="34">
        <f>E15*$E$13+F15*$F$13</f>
        <v>1.7999999999999998</v>
      </c>
      <c r="H15" s="10" t="str">
        <f>IF(G15&lt;4,"F",IF(G15&lt;=4.9,"D",IF(G15&lt;=5.4,"D+",IF(G15&lt;=5.9,"C",IF(G15&lt;=6.9,"C+",IF(G15&lt;=7.9,"B",IF(G15&lt;=8.4,"B+","A")))))))</f>
        <v>F</v>
      </c>
      <c r="I15" s="36"/>
    </row>
    <row r="16" spans="1:9" ht="15.75" x14ac:dyDescent="0.25">
      <c r="A16" s="31">
        <v>2</v>
      </c>
      <c r="B16" s="63" t="s">
        <v>743</v>
      </c>
      <c r="C16" s="62" t="s">
        <v>209</v>
      </c>
      <c r="D16" s="64" t="s">
        <v>172</v>
      </c>
      <c r="E16" s="33">
        <v>6</v>
      </c>
      <c r="F16" s="11"/>
      <c r="G16" s="35">
        <f t="shared" ref="G16:G55" si="0">E16*$E$13+F16*$F$13</f>
        <v>1.7999999999999998</v>
      </c>
      <c r="H16" s="42" t="str">
        <f t="shared" ref="H16:H55" si="1">IF(G16&lt;4,"F",IF(G16&lt;=4.9,"D",IF(G16&lt;=5.4,"D+",IF(G16&lt;=5.9,"C",IF(G16&lt;=6.9,"C+",IF(G16&lt;=7.9,"B",IF(G16&lt;=8.4,"B+","A")))))))</f>
        <v>F</v>
      </c>
      <c r="I16" s="37"/>
    </row>
    <row r="17" spans="1:9" ht="15.75" x14ac:dyDescent="0.25">
      <c r="A17" s="31">
        <v>3</v>
      </c>
      <c r="B17" s="63" t="s">
        <v>744</v>
      </c>
      <c r="C17" s="62" t="s">
        <v>745</v>
      </c>
      <c r="D17" s="64" t="s">
        <v>746</v>
      </c>
      <c r="E17" s="33">
        <v>8</v>
      </c>
      <c r="F17" s="11"/>
      <c r="G17" s="35">
        <f t="shared" si="0"/>
        <v>2.4</v>
      </c>
      <c r="H17" s="42" t="str">
        <f t="shared" si="1"/>
        <v>F</v>
      </c>
      <c r="I17" s="37"/>
    </row>
    <row r="18" spans="1:9" ht="15.75" x14ac:dyDescent="0.25">
      <c r="A18" s="31">
        <v>4</v>
      </c>
      <c r="B18" s="63" t="s">
        <v>747</v>
      </c>
      <c r="C18" s="62" t="s">
        <v>46</v>
      </c>
      <c r="D18" s="64" t="s">
        <v>325</v>
      </c>
      <c r="E18" s="33">
        <v>0</v>
      </c>
      <c r="F18" s="11"/>
      <c r="G18" s="35">
        <f t="shared" si="0"/>
        <v>0</v>
      </c>
      <c r="H18" s="42" t="str">
        <f t="shared" si="1"/>
        <v>F</v>
      </c>
      <c r="I18" s="37" t="s">
        <v>808</v>
      </c>
    </row>
    <row r="19" spans="1:9" ht="15.75" x14ac:dyDescent="0.25">
      <c r="A19" s="31">
        <v>5</v>
      </c>
      <c r="B19" s="63" t="s">
        <v>748</v>
      </c>
      <c r="C19" s="62" t="s">
        <v>749</v>
      </c>
      <c r="D19" s="64" t="s">
        <v>31</v>
      </c>
      <c r="E19" s="33">
        <v>0</v>
      </c>
      <c r="F19" s="11"/>
      <c r="G19" s="35">
        <f t="shared" si="0"/>
        <v>0</v>
      </c>
      <c r="H19" s="42" t="str">
        <f t="shared" si="1"/>
        <v>F</v>
      </c>
      <c r="I19" s="37" t="s">
        <v>808</v>
      </c>
    </row>
    <row r="20" spans="1:9" ht="15.75" x14ac:dyDescent="0.25">
      <c r="A20" s="31">
        <v>6</v>
      </c>
      <c r="B20" s="63" t="s">
        <v>750</v>
      </c>
      <c r="C20" s="62" t="s">
        <v>241</v>
      </c>
      <c r="D20" s="64" t="s">
        <v>117</v>
      </c>
      <c r="E20" s="33">
        <v>6</v>
      </c>
      <c r="F20" s="11"/>
      <c r="G20" s="35">
        <f t="shared" si="0"/>
        <v>1.7999999999999998</v>
      </c>
      <c r="H20" s="42" t="str">
        <f t="shared" si="1"/>
        <v>F</v>
      </c>
      <c r="I20" s="37"/>
    </row>
    <row r="21" spans="1:9" ht="15.75" x14ac:dyDescent="0.25">
      <c r="A21" s="31">
        <v>7</v>
      </c>
      <c r="B21" s="63" t="s">
        <v>751</v>
      </c>
      <c r="C21" s="62" t="s">
        <v>752</v>
      </c>
      <c r="D21" s="64" t="s">
        <v>71</v>
      </c>
      <c r="E21" s="33">
        <v>7</v>
      </c>
      <c r="F21" s="11"/>
      <c r="G21" s="35">
        <f t="shared" si="0"/>
        <v>2.1</v>
      </c>
      <c r="H21" s="42" t="str">
        <f t="shared" si="1"/>
        <v>F</v>
      </c>
      <c r="I21" s="37"/>
    </row>
    <row r="22" spans="1:9" ht="15.75" x14ac:dyDescent="0.25">
      <c r="A22" s="31">
        <v>8</v>
      </c>
      <c r="B22" s="63" t="s">
        <v>753</v>
      </c>
      <c r="C22" s="62" t="s">
        <v>256</v>
      </c>
      <c r="D22" s="64" t="s">
        <v>35</v>
      </c>
      <c r="E22" s="33">
        <v>6.5</v>
      </c>
      <c r="F22" s="11"/>
      <c r="G22" s="35">
        <f t="shared" si="0"/>
        <v>1.95</v>
      </c>
      <c r="H22" s="42" t="str">
        <f t="shared" si="1"/>
        <v>F</v>
      </c>
      <c r="I22" s="37"/>
    </row>
    <row r="23" spans="1:9" ht="15.75" x14ac:dyDescent="0.25">
      <c r="A23" s="31">
        <v>9</v>
      </c>
      <c r="B23" s="63" t="s">
        <v>754</v>
      </c>
      <c r="C23" s="62" t="s">
        <v>755</v>
      </c>
      <c r="D23" s="64" t="s">
        <v>145</v>
      </c>
      <c r="E23" s="33">
        <v>0</v>
      </c>
      <c r="F23" s="11"/>
      <c r="G23" s="35">
        <f t="shared" si="0"/>
        <v>0</v>
      </c>
      <c r="H23" s="42" t="str">
        <f t="shared" si="1"/>
        <v>F</v>
      </c>
      <c r="I23" s="37" t="s">
        <v>808</v>
      </c>
    </row>
    <row r="24" spans="1:9" ht="15.75" x14ac:dyDescent="0.25">
      <c r="A24" s="31">
        <v>10</v>
      </c>
      <c r="B24" s="63" t="s">
        <v>756</v>
      </c>
      <c r="C24" s="62" t="s">
        <v>757</v>
      </c>
      <c r="D24" s="64" t="s">
        <v>36</v>
      </c>
      <c r="E24" s="33">
        <v>0</v>
      </c>
      <c r="F24" s="11"/>
      <c r="G24" s="35">
        <f t="shared" si="0"/>
        <v>0</v>
      </c>
      <c r="H24" s="42" t="str">
        <f t="shared" si="1"/>
        <v>F</v>
      </c>
      <c r="I24" s="37" t="s">
        <v>808</v>
      </c>
    </row>
    <row r="25" spans="1:9" ht="15.75" x14ac:dyDescent="0.25">
      <c r="A25" s="31">
        <v>11</v>
      </c>
      <c r="B25" s="63" t="s">
        <v>758</v>
      </c>
      <c r="C25" s="62" t="s">
        <v>759</v>
      </c>
      <c r="D25" s="64" t="s">
        <v>38</v>
      </c>
      <c r="E25" s="33">
        <v>8</v>
      </c>
      <c r="F25" s="11"/>
      <c r="G25" s="35">
        <f t="shared" si="0"/>
        <v>2.4</v>
      </c>
      <c r="H25" s="42" t="str">
        <f t="shared" si="1"/>
        <v>F</v>
      </c>
      <c r="I25" s="37"/>
    </row>
    <row r="26" spans="1:9" ht="15.75" x14ac:dyDescent="0.25">
      <c r="A26" s="31">
        <v>12</v>
      </c>
      <c r="B26" s="63" t="s">
        <v>760</v>
      </c>
      <c r="C26" s="62" t="s">
        <v>178</v>
      </c>
      <c r="D26" s="64" t="s">
        <v>176</v>
      </c>
      <c r="E26" s="33">
        <v>4</v>
      </c>
      <c r="F26" s="11"/>
      <c r="G26" s="35">
        <f t="shared" si="0"/>
        <v>1.2</v>
      </c>
      <c r="H26" s="42" t="str">
        <f t="shared" si="1"/>
        <v>F</v>
      </c>
      <c r="I26" s="37"/>
    </row>
    <row r="27" spans="1:9" ht="15.75" x14ac:dyDescent="0.25">
      <c r="A27" s="31">
        <v>13</v>
      </c>
      <c r="B27" s="63" t="s">
        <v>761</v>
      </c>
      <c r="C27" s="62" t="s">
        <v>762</v>
      </c>
      <c r="D27" s="64" t="s">
        <v>40</v>
      </c>
      <c r="E27" s="33">
        <v>7.5</v>
      </c>
      <c r="F27" s="11"/>
      <c r="G27" s="35">
        <f t="shared" si="0"/>
        <v>2.25</v>
      </c>
      <c r="H27" s="42" t="str">
        <f t="shared" si="1"/>
        <v>F</v>
      </c>
      <c r="I27" s="37"/>
    </row>
    <row r="28" spans="1:9" ht="15.75" x14ac:dyDescent="0.25">
      <c r="A28" s="31">
        <v>14</v>
      </c>
      <c r="B28" s="63" t="s">
        <v>763</v>
      </c>
      <c r="C28" s="62" t="s">
        <v>764</v>
      </c>
      <c r="D28" s="64" t="s">
        <v>130</v>
      </c>
      <c r="E28" s="33">
        <v>7</v>
      </c>
      <c r="F28" s="11"/>
      <c r="G28" s="35">
        <f t="shared" si="0"/>
        <v>2.1</v>
      </c>
      <c r="H28" s="42" t="str">
        <f t="shared" si="1"/>
        <v>F</v>
      </c>
      <c r="I28" s="37"/>
    </row>
    <row r="29" spans="1:9" ht="15.75" x14ac:dyDescent="0.25">
      <c r="A29" s="31">
        <v>15</v>
      </c>
      <c r="B29" s="63" t="s">
        <v>765</v>
      </c>
      <c r="C29" s="62" t="s">
        <v>766</v>
      </c>
      <c r="D29" s="64" t="s">
        <v>159</v>
      </c>
      <c r="E29" s="33">
        <v>7.5</v>
      </c>
      <c r="F29" s="11"/>
      <c r="G29" s="35">
        <f t="shared" si="0"/>
        <v>2.25</v>
      </c>
      <c r="H29" s="42" t="str">
        <f t="shared" si="1"/>
        <v>F</v>
      </c>
      <c r="I29" s="37"/>
    </row>
    <row r="30" spans="1:9" ht="15.75" x14ac:dyDescent="0.25">
      <c r="A30" s="31">
        <v>16</v>
      </c>
      <c r="B30" s="63" t="s">
        <v>767</v>
      </c>
      <c r="C30" s="62" t="s">
        <v>94</v>
      </c>
      <c r="D30" s="64" t="s">
        <v>76</v>
      </c>
      <c r="E30" s="33">
        <v>4</v>
      </c>
      <c r="F30" s="11"/>
      <c r="G30" s="35">
        <f t="shared" si="0"/>
        <v>1.2</v>
      </c>
      <c r="H30" s="42" t="str">
        <f t="shared" si="1"/>
        <v>F</v>
      </c>
      <c r="I30" s="37"/>
    </row>
    <row r="31" spans="1:9" ht="15.75" x14ac:dyDescent="0.25">
      <c r="A31" s="31">
        <v>17</v>
      </c>
      <c r="B31" s="63" t="s">
        <v>768</v>
      </c>
      <c r="C31" s="62" t="s">
        <v>251</v>
      </c>
      <c r="D31" s="64" t="s">
        <v>152</v>
      </c>
      <c r="E31" s="33">
        <v>0</v>
      </c>
      <c r="F31" s="11"/>
      <c r="G31" s="35">
        <f t="shared" si="0"/>
        <v>0</v>
      </c>
      <c r="H31" s="42" t="str">
        <f t="shared" si="1"/>
        <v>F</v>
      </c>
      <c r="I31" s="37" t="s">
        <v>808</v>
      </c>
    </row>
    <row r="32" spans="1:9" ht="15.75" x14ac:dyDescent="0.25">
      <c r="A32" s="31">
        <v>18</v>
      </c>
      <c r="B32" s="63" t="s">
        <v>769</v>
      </c>
      <c r="C32" s="62" t="s">
        <v>770</v>
      </c>
      <c r="D32" s="64" t="s">
        <v>142</v>
      </c>
      <c r="E32" s="33">
        <v>7</v>
      </c>
      <c r="F32" s="11"/>
      <c r="G32" s="35">
        <f t="shared" si="0"/>
        <v>2.1</v>
      </c>
      <c r="H32" s="42" t="str">
        <f t="shared" si="1"/>
        <v>F</v>
      </c>
      <c r="I32" s="37"/>
    </row>
    <row r="33" spans="1:9" ht="15.75" x14ac:dyDescent="0.25">
      <c r="A33" s="31">
        <v>19</v>
      </c>
      <c r="B33" s="63" t="s">
        <v>771</v>
      </c>
      <c r="C33" s="62" t="s">
        <v>171</v>
      </c>
      <c r="D33" s="64" t="s">
        <v>78</v>
      </c>
      <c r="E33" s="33">
        <v>6.5</v>
      </c>
      <c r="F33" s="11"/>
      <c r="G33" s="35">
        <f t="shared" si="0"/>
        <v>1.95</v>
      </c>
      <c r="H33" s="42" t="str">
        <f t="shared" si="1"/>
        <v>F</v>
      </c>
      <c r="I33" s="37"/>
    </row>
    <row r="34" spans="1:9" ht="15.75" x14ac:dyDescent="0.25">
      <c r="A34" s="31">
        <v>20</v>
      </c>
      <c r="B34" s="63" t="s">
        <v>772</v>
      </c>
      <c r="C34" s="62" t="s">
        <v>773</v>
      </c>
      <c r="D34" s="64" t="s">
        <v>79</v>
      </c>
      <c r="E34" s="33">
        <v>8</v>
      </c>
      <c r="F34" s="11"/>
      <c r="G34" s="35">
        <f t="shared" si="0"/>
        <v>2.4</v>
      </c>
      <c r="H34" s="42" t="str">
        <f t="shared" si="1"/>
        <v>F</v>
      </c>
      <c r="I34" s="37"/>
    </row>
    <row r="35" spans="1:9" ht="15.75" x14ac:dyDescent="0.25">
      <c r="A35" s="31">
        <v>21</v>
      </c>
      <c r="B35" s="63" t="s">
        <v>774</v>
      </c>
      <c r="C35" s="62" t="s">
        <v>775</v>
      </c>
      <c r="D35" s="64" t="s">
        <v>243</v>
      </c>
      <c r="E35" s="33">
        <v>0</v>
      </c>
      <c r="F35" s="11"/>
      <c r="G35" s="35">
        <f t="shared" si="0"/>
        <v>0</v>
      </c>
      <c r="H35" s="42" t="str">
        <f t="shared" si="1"/>
        <v>F</v>
      </c>
      <c r="I35" s="37" t="s">
        <v>808</v>
      </c>
    </row>
    <row r="36" spans="1:9" ht="15.75" x14ac:dyDescent="0.25">
      <c r="A36" s="31">
        <v>22</v>
      </c>
      <c r="B36" s="63" t="s">
        <v>776</v>
      </c>
      <c r="C36" s="62" t="s">
        <v>777</v>
      </c>
      <c r="D36" s="64" t="s">
        <v>81</v>
      </c>
      <c r="E36" s="33">
        <v>6.5</v>
      </c>
      <c r="F36" s="11"/>
      <c r="G36" s="35">
        <f t="shared" si="0"/>
        <v>1.95</v>
      </c>
      <c r="H36" s="42" t="str">
        <f t="shared" si="1"/>
        <v>F</v>
      </c>
      <c r="I36" s="37"/>
    </row>
    <row r="37" spans="1:9" ht="15.75" x14ac:dyDescent="0.25">
      <c r="A37" s="31">
        <v>23</v>
      </c>
      <c r="B37" s="63" t="s">
        <v>778</v>
      </c>
      <c r="C37" s="62" t="s">
        <v>779</v>
      </c>
      <c r="D37" s="64" t="s">
        <v>81</v>
      </c>
      <c r="E37" s="33">
        <v>8.5</v>
      </c>
      <c r="F37" s="11"/>
      <c r="G37" s="35">
        <f t="shared" si="0"/>
        <v>2.5499999999999998</v>
      </c>
      <c r="H37" s="42" t="str">
        <f t="shared" si="1"/>
        <v>F</v>
      </c>
      <c r="I37" s="37"/>
    </row>
    <row r="38" spans="1:9" ht="15.75" x14ac:dyDescent="0.25">
      <c r="A38" s="31">
        <v>24</v>
      </c>
      <c r="B38" s="63" t="s">
        <v>780</v>
      </c>
      <c r="C38" s="62" t="s">
        <v>781</v>
      </c>
      <c r="D38" s="64" t="s">
        <v>53</v>
      </c>
      <c r="E38" s="33">
        <v>6.5</v>
      </c>
      <c r="F38" s="11"/>
      <c r="G38" s="35">
        <f t="shared" si="0"/>
        <v>1.95</v>
      </c>
      <c r="H38" s="42" t="str">
        <f t="shared" si="1"/>
        <v>F</v>
      </c>
      <c r="I38" s="37"/>
    </row>
    <row r="39" spans="1:9" ht="15.75" x14ac:dyDescent="0.25">
      <c r="A39" s="31">
        <v>25</v>
      </c>
      <c r="B39" s="63" t="s">
        <v>782</v>
      </c>
      <c r="C39" s="62" t="s">
        <v>147</v>
      </c>
      <c r="D39" s="64" t="s">
        <v>53</v>
      </c>
      <c r="E39" s="33">
        <v>8</v>
      </c>
      <c r="F39" s="11"/>
      <c r="G39" s="35">
        <f t="shared" si="0"/>
        <v>2.4</v>
      </c>
      <c r="H39" s="42" t="str">
        <f t="shared" si="1"/>
        <v>F</v>
      </c>
      <c r="I39" s="37"/>
    </row>
    <row r="40" spans="1:9" ht="15.75" x14ac:dyDescent="0.25">
      <c r="A40" s="31">
        <v>26</v>
      </c>
      <c r="B40" s="63" t="s">
        <v>783</v>
      </c>
      <c r="C40" s="62" t="s">
        <v>64</v>
      </c>
      <c r="D40" s="64" t="s">
        <v>54</v>
      </c>
      <c r="E40" s="33">
        <v>8</v>
      </c>
      <c r="F40" s="11"/>
      <c r="G40" s="35">
        <f t="shared" si="0"/>
        <v>2.4</v>
      </c>
      <c r="H40" s="42" t="str">
        <f t="shared" si="1"/>
        <v>F</v>
      </c>
      <c r="I40" s="37"/>
    </row>
    <row r="41" spans="1:9" ht="15.75" x14ac:dyDescent="0.25">
      <c r="A41" s="31">
        <v>27</v>
      </c>
      <c r="B41" s="63" t="s">
        <v>784</v>
      </c>
      <c r="C41" s="62" t="s">
        <v>785</v>
      </c>
      <c r="D41" s="64" t="s">
        <v>456</v>
      </c>
      <c r="E41" s="33">
        <v>6.5</v>
      </c>
      <c r="F41" s="11"/>
      <c r="G41" s="35">
        <f t="shared" si="0"/>
        <v>1.95</v>
      </c>
      <c r="H41" s="42" t="str">
        <f t="shared" si="1"/>
        <v>F</v>
      </c>
      <c r="I41" s="37"/>
    </row>
    <row r="42" spans="1:9" ht="15.75" x14ac:dyDescent="0.25">
      <c r="A42" s="31">
        <v>28</v>
      </c>
      <c r="B42" s="63" t="s">
        <v>786</v>
      </c>
      <c r="C42" s="62" t="s">
        <v>787</v>
      </c>
      <c r="D42" s="64" t="s">
        <v>123</v>
      </c>
      <c r="E42" s="33">
        <v>7</v>
      </c>
      <c r="F42" s="11"/>
      <c r="G42" s="35">
        <f t="shared" si="0"/>
        <v>2.1</v>
      </c>
      <c r="H42" s="42" t="str">
        <f t="shared" si="1"/>
        <v>F</v>
      </c>
      <c r="I42" s="37"/>
    </row>
    <row r="43" spans="1:9" ht="15.75" x14ac:dyDescent="0.25">
      <c r="A43" s="31">
        <v>29</v>
      </c>
      <c r="B43" s="63" t="s">
        <v>788</v>
      </c>
      <c r="C43" s="62" t="s">
        <v>789</v>
      </c>
      <c r="D43" s="64" t="s">
        <v>84</v>
      </c>
      <c r="E43" s="33">
        <v>6.5</v>
      </c>
      <c r="F43" s="11"/>
      <c r="G43" s="35">
        <f t="shared" si="0"/>
        <v>1.95</v>
      </c>
      <c r="H43" s="42" t="str">
        <f t="shared" si="1"/>
        <v>F</v>
      </c>
      <c r="I43" s="37"/>
    </row>
    <row r="44" spans="1:9" ht="15.75" x14ac:dyDescent="0.25">
      <c r="A44" s="31">
        <v>30</v>
      </c>
      <c r="B44" s="63" t="s">
        <v>790</v>
      </c>
      <c r="C44" s="62" t="s">
        <v>791</v>
      </c>
      <c r="D44" s="64" t="s">
        <v>86</v>
      </c>
      <c r="E44" s="33">
        <v>7.5</v>
      </c>
      <c r="F44" s="11"/>
      <c r="G44" s="35">
        <f t="shared" si="0"/>
        <v>2.25</v>
      </c>
      <c r="H44" s="42" t="str">
        <f t="shared" si="1"/>
        <v>F</v>
      </c>
      <c r="I44" s="37"/>
    </row>
    <row r="45" spans="1:9" ht="15.75" x14ac:dyDescent="0.25">
      <c r="A45" s="31">
        <v>31</v>
      </c>
      <c r="B45" s="63" t="s">
        <v>792</v>
      </c>
      <c r="C45" s="62" t="s">
        <v>85</v>
      </c>
      <c r="D45" s="64" t="s">
        <v>88</v>
      </c>
      <c r="E45" s="33">
        <v>6.5</v>
      </c>
      <c r="F45" s="11"/>
      <c r="G45" s="35">
        <f t="shared" si="0"/>
        <v>1.95</v>
      </c>
      <c r="H45" s="42" t="str">
        <f t="shared" si="1"/>
        <v>F</v>
      </c>
      <c r="I45" s="37"/>
    </row>
    <row r="46" spans="1:9" ht="15.75" x14ac:dyDescent="0.25">
      <c r="A46" s="31">
        <v>32</v>
      </c>
      <c r="B46" s="63" t="s">
        <v>793</v>
      </c>
      <c r="C46" s="62" t="s">
        <v>202</v>
      </c>
      <c r="D46" s="64" t="s">
        <v>111</v>
      </c>
      <c r="E46" s="33">
        <v>6.5</v>
      </c>
      <c r="F46" s="11"/>
      <c r="G46" s="35">
        <f t="shared" si="0"/>
        <v>1.95</v>
      </c>
      <c r="H46" s="42" t="str">
        <f t="shared" si="1"/>
        <v>F</v>
      </c>
      <c r="I46" s="37"/>
    </row>
    <row r="47" spans="1:9" ht="15.75" x14ac:dyDescent="0.25">
      <c r="A47" s="31">
        <v>33</v>
      </c>
      <c r="B47" s="63" t="s">
        <v>794</v>
      </c>
      <c r="C47" s="62" t="s">
        <v>248</v>
      </c>
      <c r="D47" s="64" t="s">
        <v>92</v>
      </c>
      <c r="E47" s="33">
        <v>0</v>
      </c>
      <c r="F47" s="11"/>
      <c r="G47" s="35">
        <f t="shared" si="0"/>
        <v>0</v>
      </c>
      <c r="H47" s="42" t="str">
        <f t="shared" si="1"/>
        <v>F</v>
      </c>
      <c r="I47" s="37" t="s">
        <v>808</v>
      </c>
    </row>
    <row r="48" spans="1:9" ht="15.75" x14ac:dyDescent="0.25">
      <c r="A48" s="31">
        <v>34</v>
      </c>
      <c r="B48" s="63" t="s">
        <v>795</v>
      </c>
      <c r="C48" s="62" t="s">
        <v>168</v>
      </c>
      <c r="D48" s="64" t="s">
        <v>112</v>
      </c>
      <c r="E48" s="33">
        <v>6.5</v>
      </c>
      <c r="F48" s="11"/>
      <c r="G48" s="35">
        <f t="shared" si="0"/>
        <v>1.95</v>
      </c>
      <c r="H48" s="42" t="str">
        <f t="shared" si="1"/>
        <v>F</v>
      </c>
      <c r="I48" s="37"/>
    </row>
    <row r="49" spans="1:9" ht="15.75" x14ac:dyDescent="0.25">
      <c r="A49" s="31">
        <v>35</v>
      </c>
      <c r="B49" s="63" t="s">
        <v>796</v>
      </c>
      <c r="C49" s="62" t="s">
        <v>230</v>
      </c>
      <c r="D49" s="64" t="s">
        <v>65</v>
      </c>
      <c r="E49" s="33">
        <v>6.5</v>
      </c>
      <c r="F49" s="11"/>
      <c r="G49" s="35">
        <f t="shared" si="0"/>
        <v>1.95</v>
      </c>
      <c r="H49" s="42" t="str">
        <f t="shared" si="1"/>
        <v>F</v>
      </c>
      <c r="I49" s="37"/>
    </row>
    <row r="50" spans="1:9" ht="15.75" x14ac:dyDescent="0.25">
      <c r="A50" s="31">
        <v>36</v>
      </c>
      <c r="B50" s="63" t="s">
        <v>797</v>
      </c>
      <c r="C50" s="62" t="s">
        <v>62</v>
      </c>
      <c r="D50" s="64" t="s">
        <v>206</v>
      </c>
      <c r="E50" s="33">
        <v>8.5</v>
      </c>
      <c r="F50" s="11"/>
      <c r="G50" s="35">
        <f t="shared" si="0"/>
        <v>2.5499999999999998</v>
      </c>
      <c r="H50" s="42" t="str">
        <f t="shared" si="1"/>
        <v>F</v>
      </c>
      <c r="I50" s="37"/>
    </row>
    <row r="51" spans="1:9" ht="15.75" x14ac:dyDescent="0.25">
      <c r="A51" s="31">
        <v>37</v>
      </c>
      <c r="B51" s="63" t="s">
        <v>798</v>
      </c>
      <c r="C51" s="62" t="s">
        <v>163</v>
      </c>
      <c r="D51" s="64" t="s">
        <v>238</v>
      </c>
      <c r="E51" s="33">
        <v>8</v>
      </c>
      <c r="F51" s="11"/>
      <c r="G51" s="35">
        <f t="shared" si="0"/>
        <v>2.4</v>
      </c>
      <c r="H51" s="42" t="str">
        <f t="shared" si="1"/>
        <v>F</v>
      </c>
      <c r="I51" s="37"/>
    </row>
    <row r="52" spans="1:9" ht="15.75" x14ac:dyDescent="0.25">
      <c r="A52" s="31">
        <v>38</v>
      </c>
      <c r="B52" s="63" t="s">
        <v>799</v>
      </c>
      <c r="C52" s="62" t="s">
        <v>800</v>
      </c>
      <c r="D52" s="64" t="s">
        <v>801</v>
      </c>
      <c r="E52" s="33">
        <v>6</v>
      </c>
      <c r="F52" s="11"/>
      <c r="G52" s="35">
        <f t="shared" si="0"/>
        <v>1.7999999999999998</v>
      </c>
      <c r="H52" s="42" t="str">
        <f t="shared" si="1"/>
        <v>F</v>
      </c>
      <c r="I52" s="37"/>
    </row>
    <row r="53" spans="1:9" ht="15.75" x14ac:dyDescent="0.25">
      <c r="A53" s="31">
        <v>39</v>
      </c>
      <c r="B53" s="71" t="s">
        <v>802</v>
      </c>
      <c r="C53" s="72" t="s">
        <v>803</v>
      </c>
      <c r="D53" s="73" t="s">
        <v>128</v>
      </c>
      <c r="E53" s="33">
        <v>0</v>
      </c>
      <c r="F53" s="11"/>
      <c r="G53" s="35">
        <f t="shared" si="0"/>
        <v>0</v>
      </c>
      <c r="H53" s="42" t="str">
        <f t="shared" si="1"/>
        <v>F</v>
      </c>
      <c r="I53" s="37" t="s">
        <v>808</v>
      </c>
    </row>
    <row r="54" spans="1:9" s="108" customFormat="1" ht="16.5" x14ac:dyDescent="0.25">
      <c r="A54" s="99">
        <v>40</v>
      </c>
      <c r="B54" s="100" t="s">
        <v>811</v>
      </c>
      <c r="C54" s="101" t="s">
        <v>812</v>
      </c>
      <c r="D54" s="102" t="s">
        <v>109</v>
      </c>
      <c r="E54" s="103">
        <v>8.5</v>
      </c>
      <c r="F54" s="104"/>
      <c r="G54" s="105">
        <f t="shared" si="0"/>
        <v>2.5499999999999998</v>
      </c>
      <c r="H54" s="106" t="str">
        <f t="shared" si="1"/>
        <v>F</v>
      </c>
      <c r="I54" s="107" t="s">
        <v>813</v>
      </c>
    </row>
    <row r="55" spans="1:9" ht="16.5" x14ac:dyDescent="0.25">
      <c r="A55" s="38">
        <v>41</v>
      </c>
      <c r="B55" s="44"/>
      <c r="C55" s="74"/>
      <c r="D55" s="45"/>
      <c r="E55" s="39"/>
      <c r="F55" s="27"/>
      <c r="G55" s="40">
        <f t="shared" si="0"/>
        <v>0</v>
      </c>
      <c r="H55" s="43" t="str">
        <f t="shared" si="1"/>
        <v>F</v>
      </c>
      <c r="I55" s="41"/>
    </row>
    <row r="56" spans="1:9" ht="15.75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ht="15.75" x14ac:dyDescent="0.25">
      <c r="A57" s="12" t="str">
        <f>"Cộng danh sách gồm "</f>
        <v xml:space="preserve">Cộng danh sách gồm </v>
      </c>
      <c r="B57" s="12"/>
      <c r="C57" s="12"/>
      <c r="D57" s="13">
        <v>32</v>
      </c>
      <c r="E57" s="14">
        <v>1</v>
      </c>
      <c r="F57" s="15"/>
      <c r="G57" s="1"/>
      <c r="H57" s="1"/>
      <c r="I57" s="1"/>
    </row>
    <row r="58" spans="1:9" ht="15.75" x14ac:dyDescent="0.25">
      <c r="A58" s="96" t="s">
        <v>20</v>
      </c>
      <c r="B58" s="96"/>
      <c r="C58" s="96"/>
      <c r="D58" s="16">
        <v>32</v>
      </c>
      <c r="E58" s="17">
        <f>D58/D57</f>
        <v>1</v>
      </c>
      <c r="F58" s="18"/>
      <c r="G58" s="1"/>
      <c r="H58" s="1"/>
      <c r="I58" s="1"/>
    </row>
    <row r="59" spans="1:9" ht="15.75" x14ac:dyDescent="0.25">
      <c r="A59" s="96" t="s">
        <v>21</v>
      </c>
      <c r="B59" s="96"/>
      <c r="C59" s="96"/>
      <c r="D59" s="16">
        <v>0</v>
      </c>
      <c r="E59" s="17">
        <f>D59/D57</f>
        <v>0</v>
      </c>
      <c r="F59" s="18"/>
      <c r="G59" s="1"/>
      <c r="H59" s="1"/>
      <c r="I59" s="1"/>
    </row>
    <row r="60" spans="1:9" ht="15.75" x14ac:dyDescent="0.25">
      <c r="A60" s="19"/>
      <c r="B60" s="19"/>
      <c r="C60" s="4"/>
      <c r="D60" s="19"/>
      <c r="E60" s="3"/>
      <c r="F60" s="1"/>
      <c r="G60" s="1"/>
      <c r="H60" s="1"/>
      <c r="I60" s="1"/>
    </row>
    <row r="61" spans="1:9" ht="15.75" x14ac:dyDescent="0.25">
      <c r="A61" s="1"/>
      <c r="B61" s="1"/>
      <c r="C61" s="1"/>
      <c r="D61" s="1"/>
      <c r="E61" s="97" t="str">
        <f ca="1">"TP. Hồ Chí Minh, ngày "&amp;  DAY(NOW())&amp;" tháng " &amp;MONTH(NOW())&amp;" năm "&amp;YEAR(NOW())</f>
        <v>TP. Hồ Chí Minh, ngày 26 tháng 5 năm 2017</v>
      </c>
      <c r="F61" s="97"/>
      <c r="G61" s="97"/>
      <c r="H61" s="97"/>
      <c r="I61" s="97"/>
    </row>
    <row r="62" spans="1:9" ht="15.75" x14ac:dyDescent="0.25">
      <c r="A62" s="78" t="s">
        <v>182</v>
      </c>
      <c r="B62" s="78"/>
      <c r="C62" s="78"/>
      <c r="D62" s="1"/>
      <c r="E62" s="78" t="s">
        <v>22</v>
      </c>
      <c r="F62" s="78"/>
      <c r="G62" s="78"/>
      <c r="H62" s="78"/>
      <c r="I62" s="78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</sheetData>
  <protectedRanges>
    <protectedRange sqref="A63:D63" name="Range5"/>
    <protectedRange sqref="I15:I55" name="Range4"/>
    <protectedRange sqref="E15:F55" name="Range3"/>
    <protectedRange sqref="A4" name="Range1"/>
    <protectedRange sqref="E13:F13" name="Range6"/>
    <protectedRange sqref="C8:C10 G8:G9" name="Range2_1"/>
    <protectedRange sqref="E63:I63" name="Range5_1_1"/>
    <protectedRange sqref="B15:D55" name="Range3_1_1"/>
  </protectedRanges>
  <mergeCells count="26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2:C62"/>
    <mergeCell ref="E62:I62"/>
    <mergeCell ref="A10:B10"/>
    <mergeCell ref="C10:D10"/>
    <mergeCell ref="A12:A13"/>
    <mergeCell ref="B12:B13"/>
    <mergeCell ref="C12:D13"/>
    <mergeCell ref="G12:H12"/>
    <mergeCell ref="I12:I13"/>
    <mergeCell ref="C14:D14"/>
    <mergeCell ref="A58:C58"/>
    <mergeCell ref="A59:C59"/>
    <mergeCell ref="E61:I61"/>
  </mergeCells>
  <conditionalFormatting sqref="H15:H55">
    <cfRule type="cellIs" dxfId="3" priority="2" stopIfTrue="1" operator="equal">
      <formula>"F"</formula>
    </cfRule>
  </conditionalFormatting>
  <conditionalFormatting sqref="G15:G55">
    <cfRule type="expression" dxfId="2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24"/>
  <sheetViews>
    <sheetView tabSelected="1" view="pageLayout" topLeftCell="A6" zoomScaleNormal="100" workbookViewId="0">
      <selection activeCell="C10" sqref="C10:D10"/>
    </sheetView>
  </sheetViews>
  <sheetFormatPr defaultRowHeight="15" x14ac:dyDescent="0.25"/>
  <cols>
    <col min="1" max="1" width="6.28515625" customWidth="1"/>
    <col min="2" max="2" width="15.42578125" customWidth="1"/>
    <col min="3" max="3" width="23.85546875" customWidth="1"/>
  </cols>
  <sheetData>
    <row r="1" spans="1:9" ht="15.75" x14ac:dyDescent="0.25">
      <c r="A1" s="78" t="s">
        <v>0</v>
      </c>
      <c r="B1" s="78"/>
      <c r="C1" s="78"/>
      <c r="D1" s="78"/>
      <c r="E1" s="78" t="s">
        <v>1</v>
      </c>
      <c r="F1" s="78"/>
      <c r="G1" s="78"/>
      <c r="H1" s="78"/>
      <c r="I1" s="78"/>
    </row>
    <row r="2" spans="1:9" ht="15.75" x14ac:dyDescent="0.25">
      <c r="A2" s="78" t="s">
        <v>2</v>
      </c>
      <c r="B2" s="78"/>
      <c r="C2" s="78"/>
      <c r="D2" s="78"/>
      <c r="E2" s="79" t="s">
        <v>3</v>
      </c>
      <c r="F2" s="79"/>
      <c r="G2" s="79"/>
      <c r="H2" s="79"/>
      <c r="I2" s="79"/>
    </row>
    <row r="3" spans="1:9" ht="15.75" x14ac:dyDescent="0.25">
      <c r="A3" s="78" t="s">
        <v>4</v>
      </c>
      <c r="B3" s="78"/>
      <c r="C3" s="78"/>
      <c r="D3" s="78"/>
      <c r="E3" s="1"/>
      <c r="F3" s="1"/>
      <c r="G3" s="1"/>
      <c r="H3" s="1"/>
      <c r="I3" s="1"/>
    </row>
    <row r="4" spans="1:9" ht="15.75" x14ac:dyDescent="0.25">
      <c r="A4" s="78" t="s">
        <v>23</v>
      </c>
      <c r="B4" s="78"/>
      <c r="C4" s="78"/>
      <c r="D4" s="78"/>
      <c r="E4" s="1"/>
      <c r="F4" s="1"/>
      <c r="G4" s="1"/>
      <c r="H4" s="1"/>
      <c r="I4" s="1"/>
    </row>
    <row r="5" spans="1:9" ht="15.75" x14ac:dyDescent="0.25">
      <c r="A5" s="75"/>
      <c r="B5" s="75"/>
      <c r="C5" s="75"/>
      <c r="D5" s="75"/>
      <c r="E5" s="1"/>
      <c r="F5" s="1"/>
      <c r="G5" s="1"/>
      <c r="H5" s="1"/>
      <c r="I5" s="1"/>
    </row>
    <row r="6" spans="1:9" ht="19.5" x14ac:dyDescent="0.3">
      <c r="A6" s="80" t="s">
        <v>5</v>
      </c>
      <c r="B6" s="80"/>
      <c r="C6" s="80"/>
      <c r="D6" s="80"/>
      <c r="E6" s="80"/>
      <c r="F6" s="80"/>
      <c r="G6" s="80"/>
      <c r="H6" s="80"/>
      <c r="I6" s="80"/>
    </row>
    <row r="7" spans="1:9" ht="15.75" x14ac:dyDescent="0.25">
      <c r="A7" s="75"/>
      <c r="B7" s="75"/>
      <c r="C7" s="75"/>
      <c r="D7" s="75"/>
      <c r="E7" s="75"/>
      <c r="F7" s="75"/>
      <c r="G7" s="75"/>
      <c r="H7" s="75"/>
      <c r="I7" s="75"/>
    </row>
    <row r="8" spans="1:9" ht="15.75" x14ac:dyDescent="0.25">
      <c r="A8" s="81" t="s">
        <v>6</v>
      </c>
      <c r="B8" s="81"/>
      <c r="C8" s="81" t="s">
        <v>804</v>
      </c>
      <c r="D8" s="81"/>
      <c r="E8" s="81" t="s">
        <v>7</v>
      </c>
      <c r="F8" s="81"/>
      <c r="G8" s="3">
        <v>3</v>
      </c>
      <c r="H8" s="3"/>
      <c r="I8" s="3"/>
    </row>
    <row r="9" spans="1:9" ht="15.75" x14ac:dyDescent="0.25">
      <c r="A9" s="81" t="s">
        <v>8</v>
      </c>
      <c r="B9" s="81"/>
      <c r="C9" s="81" t="s">
        <v>814</v>
      </c>
      <c r="D9" s="81"/>
      <c r="E9" s="81" t="s">
        <v>9</v>
      </c>
      <c r="F9" s="81"/>
      <c r="G9" s="3" t="s">
        <v>806</v>
      </c>
      <c r="H9" s="3"/>
      <c r="I9" s="3"/>
    </row>
    <row r="10" spans="1:9" ht="15.75" x14ac:dyDescent="0.25">
      <c r="A10" s="81" t="s">
        <v>10</v>
      </c>
      <c r="B10" s="81"/>
      <c r="C10" s="81" t="s">
        <v>805</v>
      </c>
      <c r="D10" s="81"/>
      <c r="E10" s="19" t="s">
        <v>211</v>
      </c>
      <c r="F10" s="4"/>
      <c r="G10" s="4" t="s">
        <v>807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3" t="s">
        <v>11</v>
      </c>
      <c r="B12" s="85" t="s">
        <v>12</v>
      </c>
      <c r="C12" s="87" t="s">
        <v>13</v>
      </c>
      <c r="D12" s="88"/>
      <c r="E12" s="5" t="s">
        <v>14</v>
      </c>
      <c r="F12" s="5" t="s">
        <v>15</v>
      </c>
      <c r="G12" s="91" t="s">
        <v>16</v>
      </c>
      <c r="H12" s="92"/>
      <c r="I12" s="93" t="s">
        <v>17</v>
      </c>
    </row>
    <row r="13" spans="1:9" ht="15.75" x14ac:dyDescent="0.25">
      <c r="A13" s="84"/>
      <c r="B13" s="86"/>
      <c r="C13" s="89"/>
      <c r="D13" s="90"/>
      <c r="E13" s="6">
        <v>0.3</v>
      </c>
      <c r="F13" s="6">
        <v>0.7</v>
      </c>
      <c r="G13" s="7" t="s">
        <v>18</v>
      </c>
      <c r="H13" s="7" t="s">
        <v>19</v>
      </c>
      <c r="I13" s="94"/>
    </row>
    <row r="14" spans="1:9" ht="15.75" x14ac:dyDescent="0.25">
      <c r="A14" s="77">
        <v>1</v>
      </c>
      <c r="B14" s="77">
        <v>2</v>
      </c>
      <c r="C14" s="95">
        <v>3</v>
      </c>
      <c r="D14" s="95"/>
      <c r="E14" s="77">
        <v>4</v>
      </c>
      <c r="F14" s="77">
        <v>5</v>
      </c>
      <c r="G14" s="77">
        <v>6</v>
      </c>
      <c r="H14" s="76">
        <v>7</v>
      </c>
      <c r="I14" s="7">
        <v>8</v>
      </c>
    </row>
    <row r="15" spans="1:9" s="109" customFormat="1" ht="16.5" x14ac:dyDescent="0.25">
      <c r="A15" s="31">
        <v>1</v>
      </c>
      <c r="B15" s="68" t="s">
        <v>811</v>
      </c>
      <c r="C15" s="69" t="s">
        <v>812</v>
      </c>
      <c r="D15" s="70" t="s">
        <v>109</v>
      </c>
      <c r="E15" s="33">
        <v>8.5</v>
      </c>
      <c r="F15" s="11"/>
      <c r="G15" s="35">
        <f t="shared" ref="G15:G16" si="0">E15*$E$13+F15*$F$13</f>
        <v>2.5499999999999998</v>
      </c>
      <c r="H15" s="42" t="str">
        <f t="shared" ref="H15:H16" si="1">IF(G15&lt;4,"F",IF(G15&lt;=4.9,"D",IF(G15&lt;=5.4,"D+",IF(G15&lt;=5.9,"C",IF(G15&lt;=6.9,"C+",IF(G15&lt;=7.9,"B",IF(G15&lt;=8.4,"B+","A")))))))</f>
        <v>F</v>
      </c>
      <c r="I15" s="37" t="s">
        <v>813</v>
      </c>
    </row>
    <row r="16" spans="1:9" ht="16.5" x14ac:dyDescent="0.25">
      <c r="A16" s="38">
        <v>2</v>
      </c>
      <c r="B16" s="44"/>
      <c r="C16" s="74"/>
      <c r="D16" s="45"/>
      <c r="E16" s="39"/>
      <c r="F16" s="27"/>
      <c r="G16" s="40">
        <f t="shared" si="0"/>
        <v>0</v>
      </c>
      <c r="H16" s="43" t="str">
        <f t="shared" si="1"/>
        <v>F</v>
      </c>
      <c r="I16" s="41"/>
    </row>
    <row r="17" spans="1:9" ht="15.75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ht="15.75" x14ac:dyDescent="0.25">
      <c r="A18" s="12" t="str">
        <f>"Cộng danh sách gồm "</f>
        <v xml:space="preserve">Cộng danh sách gồm </v>
      </c>
      <c r="B18" s="12"/>
      <c r="C18" s="12"/>
      <c r="D18" s="13">
        <v>1</v>
      </c>
      <c r="E18" s="14">
        <v>1</v>
      </c>
      <c r="F18" s="15"/>
      <c r="G18" s="1"/>
      <c r="H18" s="1"/>
      <c r="I18" s="1"/>
    </row>
    <row r="19" spans="1:9" ht="15.75" x14ac:dyDescent="0.25">
      <c r="A19" s="96" t="s">
        <v>20</v>
      </c>
      <c r="B19" s="96"/>
      <c r="C19" s="96"/>
      <c r="D19" s="16">
        <v>1</v>
      </c>
      <c r="E19" s="17">
        <f>D19/D18</f>
        <v>1</v>
      </c>
      <c r="F19" s="18"/>
      <c r="G19" s="1"/>
      <c r="H19" s="1"/>
      <c r="I19" s="1"/>
    </row>
    <row r="20" spans="1:9" ht="15.75" x14ac:dyDescent="0.25">
      <c r="A20" s="96" t="s">
        <v>21</v>
      </c>
      <c r="B20" s="96"/>
      <c r="C20" s="96"/>
      <c r="D20" s="16">
        <v>0</v>
      </c>
      <c r="E20" s="17">
        <f>D20/D18</f>
        <v>0</v>
      </c>
      <c r="F20" s="18"/>
      <c r="G20" s="1"/>
      <c r="H20" s="1"/>
      <c r="I20" s="1"/>
    </row>
    <row r="21" spans="1:9" ht="15.75" x14ac:dyDescent="0.25">
      <c r="A21" s="19"/>
      <c r="B21" s="19"/>
      <c r="C21" s="4"/>
      <c r="D21" s="19"/>
      <c r="E21" s="3"/>
      <c r="F21" s="1"/>
      <c r="G21" s="1"/>
      <c r="H21" s="1"/>
      <c r="I21" s="1"/>
    </row>
    <row r="22" spans="1:9" ht="15.75" x14ac:dyDescent="0.25">
      <c r="A22" s="1"/>
      <c r="B22" s="1"/>
      <c r="C22" s="1"/>
      <c r="D22" s="1"/>
      <c r="E22" s="97" t="str">
        <f ca="1">"TP. Hồ Chí Minh, ngày "&amp;  DAY(NOW())&amp;" tháng " &amp;MONTH(NOW())&amp;" năm "&amp;YEAR(NOW())</f>
        <v>TP. Hồ Chí Minh, ngày 26 tháng 5 năm 2017</v>
      </c>
      <c r="F22" s="97"/>
      <c r="G22" s="97"/>
      <c r="H22" s="97"/>
      <c r="I22" s="97"/>
    </row>
    <row r="23" spans="1:9" ht="15.75" x14ac:dyDescent="0.25">
      <c r="A23" s="78" t="s">
        <v>182</v>
      </c>
      <c r="B23" s="78"/>
      <c r="C23" s="78"/>
      <c r="D23" s="1"/>
      <c r="E23" s="78" t="s">
        <v>22</v>
      </c>
      <c r="F23" s="78"/>
      <c r="G23" s="78"/>
      <c r="H23" s="78"/>
      <c r="I23" s="78"/>
    </row>
    <row r="24" spans="1:9" ht="15.75" x14ac:dyDescent="0.25">
      <c r="A24" s="1"/>
      <c r="B24" s="1"/>
      <c r="C24" s="1"/>
      <c r="D24" s="1"/>
      <c r="E24" s="1"/>
      <c r="F24" s="1"/>
      <c r="G24" s="1"/>
      <c r="H24" s="1"/>
      <c r="I24" s="1"/>
    </row>
  </sheetData>
  <protectedRanges>
    <protectedRange sqref="A24:D24" name="Range5"/>
    <protectedRange sqref="I15:I16" name="Range4"/>
    <protectedRange sqref="E15:F16" name="Range3"/>
    <protectedRange sqref="A4" name="Range1"/>
    <protectedRange sqref="E13:F13" name="Range6"/>
    <protectedRange sqref="C8:C10 G8:G9" name="Range2_1"/>
    <protectedRange sqref="E24:I24" name="Range5_1_1"/>
    <protectedRange sqref="B15:D16" name="Range3_1_1"/>
  </protectedRanges>
  <mergeCells count="26">
    <mergeCell ref="I12:I13"/>
    <mergeCell ref="C14:D14"/>
    <mergeCell ref="A19:C19"/>
    <mergeCell ref="A20:C20"/>
    <mergeCell ref="E22:I22"/>
    <mergeCell ref="A23:C23"/>
    <mergeCell ref="E23:I23"/>
    <mergeCell ref="A10:B10"/>
    <mergeCell ref="C10:D10"/>
    <mergeCell ref="A12:A13"/>
    <mergeCell ref="B12:B13"/>
    <mergeCell ref="C12:D13"/>
    <mergeCell ref="G12:H12"/>
    <mergeCell ref="A6:I6"/>
    <mergeCell ref="A8:B8"/>
    <mergeCell ref="C8:D8"/>
    <mergeCell ref="E8:F8"/>
    <mergeCell ref="A9:B9"/>
    <mergeCell ref="C9:D9"/>
    <mergeCell ref="E9:F9"/>
    <mergeCell ref="A1:D1"/>
    <mergeCell ref="E1:I1"/>
    <mergeCell ref="A2:D2"/>
    <mergeCell ref="E2:I2"/>
    <mergeCell ref="A3:D3"/>
    <mergeCell ref="A4:D4"/>
  </mergeCells>
  <conditionalFormatting sqref="H15:H16">
    <cfRule type="cellIs" dxfId="1" priority="2" stopIfTrue="1" operator="equal">
      <formula>"F"</formula>
    </cfRule>
  </conditionalFormatting>
  <conditionalFormatting sqref="G15:G16">
    <cfRule type="expression" dxfId="0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05ĐH_BĐKH</vt:lpstr>
      <vt:lpstr>05ĐH_KT</vt:lpstr>
      <vt:lpstr>05ĐH_QLBĐ</vt:lpstr>
      <vt:lpstr>05ĐH_QLTN1</vt:lpstr>
      <vt:lpstr>05ĐH_QLTN2</vt:lpstr>
      <vt:lpstr>05ĐH_QLTN3</vt:lpstr>
      <vt:lpstr>05ĐH_QLTN4</vt:lpstr>
      <vt:lpstr>05ĐH_TV</vt:lpstr>
      <vt:lpstr>07cd ghep</vt:lpstr>
      <vt:lpstr>'05ĐH_BĐKH'!Print_Titles</vt:lpstr>
      <vt:lpstr>'05ĐH_KT'!Print_Titles</vt:lpstr>
      <vt:lpstr>'05ĐH_QLBĐ'!Print_Titles</vt:lpstr>
      <vt:lpstr>'05ĐH_QLTN1'!Print_Titles</vt:lpstr>
      <vt:lpstr>'05ĐH_QLTN2'!Print_Titles</vt:lpstr>
      <vt:lpstr>'05ĐH_QLTN3'!Print_Titles</vt:lpstr>
      <vt:lpstr>'05ĐH_QLTN4'!Print_Titles</vt:lpstr>
      <vt:lpstr>'05ĐH_TV'!Print_Titles</vt:lpstr>
      <vt:lpstr>'07cd ghep'!Print_Titles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2017-05-26T02:39:51Z</dcterms:modified>
</cp:coreProperties>
</file>