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/>
  </bookViews>
  <sheets>
    <sheet name="Lớp ghép" sheetId="72" r:id="rId1"/>
    <sheet name="06_ĐHQLĐĐ_01" sheetId="63" r:id="rId2"/>
    <sheet name="06_ĐHQLDĐ_02" sheetId="64" r:id="rId3"/>
    <sheet name="06_ĐHQLDD_03" sheetId="65" r:id="rId4"/>
    <sheet name="06_ĐHQLDD_04" sheetId="66" r:id="rId5"/>
    <sheet name="04ĐH_KT1" sheetId="71" r:id="rId6"/>
    <sheet name="04ĐH_KT2" sheetId="70" r:id="rId7"/>
    <sheet name="04ĐH-CTN1" sheetId="69" r:id="rId8"/>
    <sheet name="04ĐH_CTN2" sheetId="68" r:id="rId9"/>
  </sheets>
  <definedNames>
    <definedName name="_xlnm._FilterDatabase" localSheetId="5" hidden="1">'04ĐH_KT1'!$E$1:$E$68</definedName>
  </definedNames>
  <calcPr calcId="145621"/>
</workbook>
</file>

<file path=xl/calcChain.xml><?xml version="1.0" encoding="utf-8"?>
<calcChain xmlns="http://schemas.openxmlformats.org/spreadsheetml/2006/main">
  <c r="G15" i="72" l="1"/>
  <c r="E25" i="72"/>
  <c r="A21" i="72"/>
  <c r="H19" i="72"/>
  <c r="G19" i="72"/>
  <c r="H18" i="72"/>
  <c r="G18" i="72"/>
  <c r="H17" i="72"/>
  <c r="G17" i="72"/>
  <c r="H16" i="72"/>
  <c r="G16" i="72"/>
  <c r="H15" i="72"/>
  <c r="D22" i="72"/>
  <c r="D21" i="72" l="1"/>
  <c r="E23" i="72" s="1"/>
  <c r="E22" i="72" l="1"/>
  <c r="E62" i="70" l="1"/>
  <c r="A58" i="70"/>
  <c r="G56" i="70"/>
  <c r="H56" i="70" s="1"/>
  <c r="G55" i="70"/>
  <c r="H55" i="70" s="1"/>
  <c r="G54" i="70"/>
  <c r="H54" i="70" s="1"/>
  <c r="G53" i="70"/>
  <c r="H53" i="70" s="1"/>
  <c r="G52" i="70"/>
  <c r="H52" i="70" s="1"/>
  <c r="G51" i="70"/>
  <c r="H51" i="70" s="1"/>
  <c r="G50" i="70"/>
  <c r="H50" i="70" s="1"/>
  <c r="G49" i="70"/>
  <c r="H49" i="70" s="1"/>
  <c r="G48" i="70"/>
  <c r="H48" i="70" s="1"/>
  <c r="G47" i="70"/>
  <c r="H47" i="70" s="1"/>
  <c r="G46" i="70"/>
  <c r="H46" i="70" s="1"/>
  <c r="G45" i="70"/>
  <c r="H45" i="70" s="1"/>
  <c r="G44" i="70"/>
  <c r="H44" i="70" s="1"/>
  <c r="G43" i="70"/>
  <c r="H43" i="70" s="1"/>
  <c r="G42" i="70"/>
  <c r="H42" i="70" s="1"/>
  <c r="G41" i="70"/>
  <c r="H41" i="70" s="1"/>
  <c r="G40" i="70"/>
  <c r="H40" i="70" s="1"/>
  <c r="G39" i="70"/>
  <c r="H39" i="70" s="1"/>
  <c r="G38" i="70"/>
  <c r="H38" i="70" s="1"/>
  <c r="G37" i="70"/>
  <c r="H37" i="70" s="1"/>
  <c r="G36" i="70"/>
  <c r="H36" i="70" s="1"/>
  <c r="G35" i="70"/>
  <c r="H35" i="70" s="1"/>
  <c r="G34" i="70"/>
  <c r="H34" i="70" s="1"/>
  <c r="G33" i="70"/>
  <c r="H33" i="70" s="1"/>
  <c r="G32" i="70"/>
  <c r="H32" i="70" s="1"/>
  <c r="G31" i="70"/>
  <c r="H31" i="70" s="1"/>
  <c r="G30" i="70"/>
  <c r="H30" i="70" s="1"/>
  <c r="G29" i="70"/>
  <c r="H29" i="70" s="1"/>
  <c r="G28" i="70"/>
  <c r="H28" i="70" s="1"/>
  <c r="G27" i="70"/>
  <c r="H27" i="70" s="1"/>
  <c r="G26" i="70"/>
  <c r="H26" i="70" s="1"/>
  <c r="G25" i="70"/>
  <c r="H25" i="70" s="1"/>
  <c r="G24" i="70"/>
  <c r="H24" i="70" s="1"/>
  <c r="G23" i="70"/>
  <c r="H23" i="70" s="1"/>
  <c r="G22" i="70"/>
  <c r="H22" i="70" s="1"/>
  <c r="G21" i="70"/>
  <c r="H21" i="70" s="1"/>
  <c r="G20" i="70"/>
  <c r="H20" i="70" s="1"/>
  <c r="G19" i="70"/>
  <c r="H19" i="70" s="1"/>
  <c r="G18" i="70"/>
  <c r="H18" i="70" s="1"/>
  <c r="G17" i="70"/>
  <c r="H17" i="70" s="1"/>
  <c r="G16" i="70"/>
  <c r="H16" i="70" s="1"/>
  <c r="G15" i="70"/>
  <c r="E57" i="71"/>
  <c r="A53" i="71"/>
  <c r="G51" i="71"/>
  <c r="H51" i="71" s="1"/>
  <c r="G50" i="71"/>
  <c r="H50" i="71" s="1"/>
  <c r="G49" i="71"/>
  <c r="H49" i="71" s="1"/>
  <c r="G48" i="71"/>
  <c r="H48" i="71" s="1"/>
  <c r="G47" i="71"/>
  <c r="H47" i="71" s="1"/>
  <c r="G46" i="71"/>
  <c r="H46" i="71" s="1"/>
  <c r="G45" i="71"/>
  <c r="H45" i="71" s="1"/>
  <c r="G44" i="71"/>
  <c r="H44" i="71" s="1"/>
  <c r="G43" i="71"/>
  <c r="H43" i="71" s="1"/>
  <c r="G42" i="71"/>
  <c r="H42" i="71" s="1"/>
  <c r="G41" i="71"/>
  <c r="H41" i="71" s="1"/>
  <c r="G40" i="71"/>
  <c r="H40" i="71" s="1"/>
  <c r="G39" i="71"/>
  <c r="H39" i="71" s="1"/>
  <c r="G38" i="71"/>
  <c r="H38" i="71" s="1"/>
  <c r="G37" i="71"/>
  <c r="H37" i="71" s="1"/>
  <c r="G36" i="71"/>
  <c r="H36" i="71" s="1"/>
  <c r="G35" i="71"/>
  <c r="H35" i="71" s="1"/>
  <c r="G34" i="71"/>
  <c r="H34" i="71" s="1"/>
  <c r="G33" i="71"/>
  <c r="H33" i="71" s="1"/>
  <c r="G32" i="71"/>
  <c r="H32" i="71" s="1"/>
  <c r="G31" i="71"/>
  <c r="H31" i="71" s="1"/>
  <c r="G30" i="71"/>
  <c r="H30" i="71" s="1"/>
  <c r="G29" i="71"/>
  <c r="H29" i="71" s="1"/>
  <c r="G28" i="71"/>
  <c r="H28" i="71" s="1"/>
  <c r="G27" i="71"/>
  <c r="H27" i="71" s="1"/>
  <c r="G26" i="71"/>
  <c r="H26" i="71" s="1"/>
  <c r="G25" i="71"/>
  <c r="H25" i="71" s="1"/>
  <c r="G24" i="71"/>
  <c r="H24" i="71" s="1"/>
  <c r="G23" i="71"/>
  <c r="H23" i="71" s="1"/>
  <c r="G22" i="71"/>
  <c r="H22" i="71" s="1"/>
  <c r="G21" i="71"/>
  <c r="H21" i="71" s="1"/>
  <c r="G20" i="71"/>
  <c r="H20" i="71" s="1"/>
  <c r="G19" i="71"/>
  <c r="H19" i="71" s="1"/>
  <c r="G18" i="71"/>
  <c r="H18" i="71" s="1"/>
  <c r="G17" i="71"/>
  <c r="H17" i="71" s="1"/>
  <c r="G16" i="71"/>
  <c r="H16" i="71" s="1"/>
  <c r="G15" i="71"/>
  <c r="E65" i="68"/>
  <c r="A61" i="68"/>
  <c r="G59" i="68"/>
  <c r="H59" i="68" s="1"/>
  <c r="G58" i="68"/>
  <c r="H58" i="68" s="1"/>
  <c r="G57" i="68"/>
  <c r="H57" i="68" s="1"/>
  <c r="G56" i="68"/>
  <c r="H56" i="68" s="1"/>
  <c r="G55" i="68"/>
  <c r="H55" i="68" s="1"/>
  <c r="G54" i="68"/>
  <c r="H54" i="68" s="1"/>
  <c r="G53" i="68"/>
  <c r="H53" i="68" s="1"/>
  <c r="G52" i="68"/>
  <c r="H52" i="68" s="1"/>
  <c r="G51" i="68"/>
  <c r="H51" i="68" s="1"/>
  <c r="G50" i="68"/>
  <c r="H50" i="68" s="1"/>
  <c r="G49" i="68"/>
  <c r="H49" i="68" s="1"/>
  <c r="G48" i="68"/>
  <c r="H48" i="68" s="1"/>
  <c r="G47" i="68"/>
  <c r="H47" i="68" s="1"/>
  <c r="G46" i="68"/>
  <c r="H46" i="68" s="1"/>
  <c r="G45" i="68"/>
  <c r="H45" i="68" s="1"/>
  <c r="G44" i="68"/>
  <c r="H44" i="68" s="1"/>
  <c r="G43" i="68"/>
  <c r="H43" i="68" s="1"/>
  <c r="G42" i="68"/>
  <c r="H42" i="68" s="1"/>
  <c r="G41" i="68"/>
  <c r="H41" i="68" s="1"/>
  <c r="G40" i="68"/>
  <c r="H40" i="68" s="1"/>
  <c r="G39" i="68"/>
  <c r="H39" i="68" s="1"/>
  <c r="G38" i="68"/>
  <c r="H38" i="68" s="1"/>
  <c r="G37" i="68"/>
  <c r="H37" i="68" s="1"/>
  <c r="G36" i="68"/>
  <c r="H36" i="68" s="1"/>
  <c r="G35" i="68"/>
  <c r="H35" i="68" s="1"/>
  <c r="G34" i="68"/>
  <c r="H34" i="68" s="1"/>
  <c r="G33" i="68"/>
  <c r="H33" i="68" s="1"/>
  <c r="G32" i="68"/>
  <c r="H32" i="68" s="1"/>
  <c r="G31" i="68"/>
  <c r="H31" i="68" s="1"/>
  <c r="G30" i="68"/>
  <c r="H30" i="68" s="1"/>
  <c r="G29" i="68"/>
  <c r="H29" i="68" s="1"/>
  <c r="G28" i="68"/>
  <c r="H28" i="68" s="1"/>
  <c r="G27" i="68"/>
  <c r="H27" i="68" s="1"/>
  <c r="G26" i="68"/>
  <c r="H26" i="68" s="1"/>
  <c r="G25" i="68"/>
  <c r="H25" i="68" s="1"/>
  <c r="G24" i="68"/>
  <c r="H24" i="68" s="1"/>
  <c r="G23" i="68"/>
  <c r="H23" i="68" s="1"/>
  <c r="G22" i="68"/>
  <c r="H22" i="68" s="1"/>
  <c r="G21" i="68"/>
  <c r="H21" i="68" s="1"/>
  <c r="G20" i="68"/>
  <c r="H20" i="68" s="1"/>
  <c r="G19" i="68"/>
  <c r="H19" i="68" s="1"/>
  <c r="G18" i="68"/>
  <c r="H18" i="68" s="1"/>
  <c r="G17" i="68"/>
  <c r="H17" i="68" s="1"/>
  <c r="G16" i="68"/>
  <c r="H16" i="68" s="1"/>
  <c r="G15" i="68"/>
  <c r="E57" i="69"/>
  <c r="A53" i="69"/>
  <c r="G51" i="69"/>
  <c r="H51" i="69" s="1"/>
  <c r="G50" i="69"/>
  <c r="H50" i="69" s="1"/>
  <c r="G49" i="69"/>
  <c r="H49" i="69" s="1"/>
  <c r="G48" i="69"/>
  <c r="H48" i="69" s="1"/>
  <c r="G47" i="69"/>
  <c r="H47" i="69" s="1"/>
  <c r="G46" i="69"/>
  <c r="H46" i="69" s="1"/>
  <c r="G45" i="69"/>
  <c r="H45" i="69" s="1"/>
  <c r="G44" i="69"/>
  <c r="H44" i="69" s="1"/>
  <c r="G43" i="69"/>
  <c r="H43" i="69" s="1"/>
  <c r="G42" i="69"/>
  <c r="H42" i="69" s="1"/>
  <c r="G41" i="69"/>
  <c r="H41" i="69" s="1"/>
  <c r="G40" i="69"/>
  <c r="H40" i="69" s="1"/>
  <c r="G39" i="69"/>
  <c r="H39" i="69" s="1"/>
  <c r="G38" i="69"/>
  <c r="H38" i="69" s="1"/>
  <c r="G37" i="69"/>
  <c r="H37" i="69" s="1"/>
  <c r="G36" i="69"/>
  <c r="H36" i="69" s="1"/>
  <c r="G35" i="69"/>
  <c r="H35" i="69" s="1"/>
  <c r="G34" i="69"/>
  <c r="H34" i="69" s="1"/>
  <c r="G33" i="69"/>
  <c r="H33" i="69" s="1"/>
  <c r="G32" i="69"/>
  <c r="H32" i="69" s="1"/>
  <c r="G31" i="69"/>
  <c r="H31" i="69" s="1"/>
  <c r="G30" i="69"/>
  <c r="H30" i="69" s="1"/>
  <c r="G29" i="69"/>
  <c r="H29" i="69" s="1"/>
  <c r="G28" i="69"/>
  <c r="H28" i="69" s="1"/>
  <c r="G27" i="69"/>
  <c r="H27" i="69" s="1"/>
  <c r="G26" i="69"/>
  <c r="H26" i="69" s="1"/>
  <c r="G25" i="69"/>
  <c r="H25" i="69" s="1"/>
  <c r="G24" i="69"/>
  <c r="H24" i="69" s="1"/>
  <c r="G23" i="69"/>
  <c r="H23" i="69" s="1"/>
  <c r="G22" i="69"/>
  <c r="H22" i="69" s="1"/>
  <c r="G21" i="69"/>
  <c r="H21" i="69" s="1"/>
  <c r="G20" i="69"/>
  <c r="H20" i="69" s="1"/>
  <c r="G19" i="69"/>
  <c r="H19" i="69" s="1"/>
  <c r="G18" i="69"/>
  <c r="H18" i="69" s="1"/>
  <c r="G17" i="69"/>
  <c r="H17" i="69" s="1"/>
  <c r="G16" i="69"/>
  <c r="H16" i="69" s="1"/>
  <c r="G15" i="69"/>
  <c r="H15" i="69" s="1"/>
  <c r="E80" i="66"/>
  <c r="A76" i="66"/>
  <c r="G74" i="66"/>
  <c r="H74" i="66" s="1"/>
  <c r="G73" i="66"/>
  <c r="H73" i="66" s="1"/>
  <c r="G72" i="66"/>
  <c r="H72" i="66" s="1"/>
  <c r="G71" i="66"/>
  <c r="H71" i="66" s="1"/>
  <c r="G70" i="66"/>
  <c r="H70" i="66" s="1"/>
  <c r="G69" i="66"/>
  <c r="H69" i="66" s="1"/>
  <c r="G68" i="66"/>
  <c r="H68" i="66" s="1"/>
  <c r="G67" i="66"/>
  <c r="H67" i="66" s="1"/>
  <c r="G66" i="66"/>
  <c r="H66" i="66" s="1"/>
  <c r="G65" i="66"/>
  <c r="H65" i="66" s="1"/>
  <c r="G64" i="66"/>
  <c r="H64" i="66" s="1"/>
  <c r="G63" i="66"/>
  <c r="H63" i="66" s="1"/>
  <c r="G62" i="66"/>
  <c r="H62" i="66" s="1"/>
  <c r="G61" i="66"/>
  <c r="H61" i="66" s="1"/>
  <c r="G60" i="66"/>
  <c r="H60" i="66" s="1"/>
  <c r="G59" i="66"/>
  <c r="H59" i="66" s="1"/>
  <c r="G58" i="66"/>
  <c r="H58" i="66" s="1"/>
  <c r="G57" i="66"/>
  <c r="H57" i="66" s="1"/>
  <c r="G56" i="66"/>
  <c r="H56" i="66" s="1"/>
  <c r="G55" i="66"/>
  <c r="H55" i="66" s="1"/>
  <c r="G54" i="66"/>
  <c r="H54" i="66" s="1"/>
  <c r="G53" i="66"/>
  <c r="H53" i="66" s="1"/>
  <c r="G52" i="66"/>
  <c r="H52" i="66" s="1"/>
  <c r="G51" i="66"/>
  <c r="H51" i="66" s="1"/>
  <c r="G50" i="66"/>
  <c r="H50" i="66" s="1"/>
  <c r="G49" i="66"/>
  <c r="H49" i="66" s="1"/>
  <c r="G48" i="66"/>
  <c r="H48" i="66" s="1"/>
  <c r="G47" i="66"/>
  <c r="H47" i="66" s="1"/>
  <c r="G46" i="66"/>
  <c r="H46" i="66" s="1"/>
  <c r="G45" i="66"/>
  <c r="H45" i="66" s="1"/>
  <c r="G44" i="66"/>
  <c r="H44" i="66" s="1"/>
  <c r="G43" i="66"/>
  <c r="H43" i="66" s="1"/>
  <c r="G42" i="66"/>
  <c r="H42" i="66" s="1"/>
  <c r="G41" i="66"/>
  <c r="H41" i="66" s="1"/>
  <c r="G40" i="66"/>
  <c r="H40" i="66" s="1"/>
  <c r="G39" i="66"/>
  <c r="H39" i="66" s="1"/>
  <c r="G38" i="66"/>
  <c r="H38" i="66" s="1"/>
  <c r="G37" i="66"/>
  <c r="H37" i="66" s="1"/>
  <c r="G36" i="66"/>
  <c r="H36" i="66" s="1"/>
  <c r="G35" i="66"/>
  <c r="H35" i="66" s="1"/>
  <c r="G34" i="66"/>
  <c r="H34" i="66" s="1"/>
  <c r="G33" i="66"/>
  <c r="H33" i="66" s="1"/>
  <c r="G32" i="66"/>
  <c r="H32" i="66" s="1"/>
  <c r="G31" i="66"/>
  <c r="H31" i="66" s="1"/>
  <c r="G30" i="66"/>
  <c r="H30" i="66" s="1"/>
  <c r="G29" i="66"/>
  <c r="H29" i="66" s="1"/>
  <c r="G28" i="66"/>
  <c r="H28" i="66" s="1"/>
  <c r="G27" i="66"/>
  <c r="H27" i="66" s="1"/>
  <c r="G26" i="66"/>
  <c r="H26" i="66" s="1"/>
  <c r="G25" i="66"/>
  <c r="H25" i="66" s="1"/>
  <c r="G24" i="66"/>
  <c r="H24" i="66" s="1"/>
  <c r="G23" i="66"/>
  <c r="H23" i="66" s="1"/>
  <c r="G22" i="66"/>
  <c r="H22" i="66" s="1"/>
  <c r="G21" i="66"/>
  <c r="H21" i="66" s="1"/>
  <c r="G20" i="66"/>
  <c r="H20" i="66" s="1"/>
  <c r="G19" i="66"/>
  <c r="H19" i="66" s="1"/>
  <c r="G18" i="66"/>
  <c r="H18" i="66" s="1"/>
  <c r="G17" i="66"/>
  <c r="H17" i="66" s="1"/>
  <c r="G16" i="66"/>
  <c r="H16" i="66" s="1"/>
  <c r="G15" i="66"/>
  <c r="E79" i="65"/>
  <c r="A75" i="65"/>
  <c r="G73" i="65"/>
  <c r="H73" i="65" s="1"/>
  <c r="G72" i="65"/>
  <c r="H72" i="65" s="1"/>
  <c r="G71" i="65"/>
  <c r="H71" i="65" s="1"/>
  <c r="G70" i="65"/>
  <c r="H70" i="65" s="1"/>
  <c r="G69" i="65"/>
  <c r="H69" i="65" s="1"/>
  <c r="G68" i="65"/>
  <c r="H68" i="65" s="1"/>
  <c r="G67" i="65"/>
  <c r="H67" i="65" s="1"/>
  <c r="G66" i="65"/>
  <c r="H66" i="65" s="1"/>
  <c r="G65" i="65"/>
  <c r="H65" i="65" s="1"/>
  <c r="G64" i="65"/>
  <c r="H64" i="65" s="1"/>
  <c r="G63" i="65"/>
  <c r="H63" i="65" s="1"/>
  <c r="G62" i="65"/>
  <c r="H62" i="65" s="1"/>
  <c r="G61" i="65"/>
  <c r="H61" i="65" s="1"/>
  <c r="G60" i="65"/>
  <c r="H60" i="65" s="1"/>
  <c r="G59" i="65"/>
  <c r="H59" i="65" s="1"/>
  <c r="G58" i="65"/>
  <c r="H58" i="65" s="1"/>
  <c r="G57" i="65"/>
  <c r="H57" i="65" s="1"/>
  <c r="G56" i="65"/>
  <c r="H56" i="65" s="1"/>
  <c r="G55" i="65"/>
  <c r="H55" i="65" s="1"/>
  <c r="G54" i="65"/>
  <c r="H54" i="65" s="1"/>
  <c r="G53" i="65"/>
  <c r="H53" i="65" s="1"/>
  <c r="G52" i="65"/>
  <c r="H52" i="65" s="1"/>
  <c r="G51" i="65"/>
  <c r="H51" i="65" s="1"/>
  <c r="G50" i="65"/>
  <c r="H50" i="65" s="1"/>
  <c r="G49" i="65"/>
  <c r="H49" i="65" s="1"/>
  <c r="G48" i="65"/>
  <c r="H48" i="65" s="1"/>
  <c r="G47" i="65"/>
  <c r="H47" i="65" s="1"/>
  <c r="G46" i="65"/>
  <c r="H46" i="65" s="1"/>
  <c r="G45" i="65"/>
  <c r="H45" i="65" s="1"/>
  <c r="G44" i="65"/>
  <c r="H44" i="65" s="1"/>
  <c r="G43" i="65"/>
  <c r="H43" i="65" s="1"/>
  <c r="G42" i="65"/>
  <c r="H42" i="65" s="1"/>
  <c r="G41" i="65"/>
  <c r="H41" i="65" s="1"/>
  <c r="G40" i="65"/>
  <c r="H40" i="65" s="1"/>
  <c r="G39" i="65"/>
  <c r="H39" i="65" s="1"/>
  <c r="G38" i="65"/>
  <c r="H38" i="65" s="1"/>
  <c r="G37" i="65"/>
  <c r="H37" i="65" s="1"/>
  <c r="G36" i="65"/>
  <c r="H36" i="65" s="1"/>
  <c r="G35" i="65"/>
  <c r="H35" i="65" s="1"/>
  <c r="G34" i="65"/>
  <c r="H34" i="65" s="1"/>
  <c r="G33" i="65"/>
  <c r="H33" i="65" s="1"/>
  <c r="G32" i="65"/>
  <c r="H32" i="65" s="1"/>
  <c r="G31" i="65"/>
  <c r="H31" i="65" s="1"/>
  <c r="G30" i="65"/>
  <c r="H30" i="65" s="1"/>
  <c r="G29" i="65"/>
  <c r="H29" i="65" s="1"/>
  <c r="G28" i="65"/>
  <c r="H28" i="65" s="1"/>
  <c r="G27" i="65"/>
  <c r="H27" i="65" s="1"/>
  <c r="G26" i="65"/>
  <c r="H26" i="65" s="1"/>
  <c r="G25" i="65"/>
  <c r="H25" i="65" s="1"/>
  <c r="G24" i="65"/>
  <c r="H24" i="65" s="1"/>
  <c r="G23" i="65"/>
  <c r="H23" i="65" s="1"/>
  <c r="G22" i="65"/>
  <c r="H22" i="65" s="1"/>
  <c r="G21" i="65"/>
  <c r="H21" i="65" s="1"/>
  <c r="G20" i="65"/>
  <c r="H20" i="65" s="1"/>
  <c r="G19" i="65"/>
  <c r="H19" i="65" s="1"/>
  <c r="G18" i="65"/>
  <c r="H18" i="65" s="1"/>
  <c r="G17" i="65"/>
  <c r="H17" i="65" s="1"/>
  <c r="G16" i="65"/>
  <c r="H16" i="65" s="1"/>
  <c r="G15" i="65"/>
  <c r="D76" i="65" s="1"/>
  <c r="E79" i="64"/>
  <c r="A75" i="64"/>
  <c r="G73" i="64"/>
  <c r="H73" i="64" s="1"/>
  <c r="G72" i="64"/>
  <c r="H72" i="64" s="1"/>
  <c r="G71" i="64"/>
  <c r="H71" i="64" s="1"/>
  <c r="G70" i="64"/>
  <c r="H70" i="64" s="1"/>
  <c r="G69" i="64"/>
  <c r="H69" i="64" s="1"/>
  <c r="G68" i="64"/>
  <c r="H68" i="64" s="1"/>
  <c r="G67" i="64"/>
  <c r="H67" i="64" s="1"/>
  <c r="G66" i="64"/>
  <c r="H66" i="64" s="1"/>
  <c r="G65" i="64"/>
  <c r="H65" i="64" s="1"/>
  <c r="G64" i="64"/>
  <c r="H64" i="64" s="1"/>
  <c r="G63" i="64"/>
  <c r="H63" i="64" s="1"/>
  <c r="G62" i="64"/>
  <c r="H62" i="64" s="1"/>
  <c r="G61" i="64"/>
  <c r="H61" i="64" s="1"/>
  <c r="G60" i="64"/>
  <c r="H60" i="64" s="1"/>
  <c r="G59" i="64"/>
  <c r="H59" i="64" s="1"/>
  <c r="G58" i="64"/>
  <c r="H58" i="64" s="1"/>
  <c r="G57" i="64"/>
  <c r="H57" i="64" s="1"/>
  <c r="G56" i="64"/>
  <c r="H56" i="64" s="1"/>
  <c r="G55" i="64"/>
  <c r="H55" i="64" s="1"/>
  <c r="G54" i="64"/>
  <c r="H54" i="64" s="1"/>
  <c r="G53" i="64"/>
  <c r="H53" i="64" s="1"/>
  <c r="G52" i="64"/>
  <c r="H52" i="64" s="1"/>
  <c r="G51" i="64"/>
  <c r="H51" i="64" s="1"/>
  <c r="G50" i="64"/>
  <c r="H50" i="64" s="1"/>
  <c r="G49" i="64"/>
  <c r="H49" i="64" s="1"/>
  <c r="G48" i="64"/>
  <c r="H48" i="64" s="1"/>
  <c r="G47" i="64"/>
  <c r="H47" i="64" s="1"/>
  <c r="G46" i="64"/>
  <c r="H46" i="64" s="1"/>
  <c r="G45" i="64"/>
  <c r="H45" i="64" s="1"/>
  <c r="G44" i="64"/>
  <c r="H44" i="64" s="1"/>
  <c r="G43" i="64"/>
  <c r="H43" i="64" s="1"/>
  <c r="G42" i="64"/>
  <c r="H42" i="64" s="1"/>
  <c r="G41" i="64"/>
  <c r="H41" i="64" s="1"/>
  <c r="G40" i="64"/>
  <c r="H40" i="64" s="1"/>
  <c r="G39" i="64"/>
  <c r="H39" i="64" s="1"/>
  <c r="G38" i="64"/>
  <c r="H38" i="64" s="1"/>
  <c r="G37" i="64"/>
  <c r="H37" i="64" s="1"/>
  <c r="G36" i="64"/>
  <c r="H36" i="64" s="1"/>
  <c r="G35" i="64"/>
  <c r="H35" i="64" s="1"/>
  <c r="G34" i="64"/>
  <c r="H34" i="64" s="1"/>
  <c r="G33" i="64"/>
  <c r="H33" i="64" s="1"/>
  <c r="G32" i="64"/>
  <c r="H32" i="64" s="1"/>
  <c r="G31" i="64"/>
  <c r="H31" i="64" s="1"/>
  <c r="G30" i="64"/>
  <c r="H30" i="64" s="1"/>
  <c r="G29" i="64"/>
  <c r="H29" i="64" s="1"/>
  <c r="G28" i="64"/>
  <c r="H28" i="64" s="1"/>
  <c r="G27" i="64"/>
  <c r="H27" i="64" s="1"/>
  <c r="G26" i="64"/>
  <c r="H26" i="64" s="1"/>
  <c r="G25" i="64"/>
  <c r="H25" i="64" s="1"/>
  <c r="G24" i="64"/>
  <c r="H24" i="64" s="1"/>
  <c r="G23" i="64"/>
  <c r="H23" i="64" s="1"/>
  <c r="G22" i="64"/>
  <c r="H22" i="64" s="1"/>
  <c r="G21" i="64"/>
  <c r="H21" i="64" s="1"/>
  <c r="G20" i="64"/>
  <c r="H20" i="64" s="1"/>
  <c r="G19" i="64"/>
  <c r="H19" i="64" s="1"/>
  <c r="G18" i="64"/>
  <c r="H18" i="64" s="1"/>
  <c r="G17" i="64"/>
  <c r="H17" i="64" s="1"/>
  <c r="G16" i="64"/>
  <c r="H16" i="64" s="1"/>
  <c r="G15" i="64"/>
  <c r="E80" i="63"/>
  <c r="A76" i="63"/>
  <c r="G72" i="63"/>
  <c r="H72" i="63" s="1"/>
  <c r="G71" i="63"/>
  <c r="H71" i="63" s="1"/>
  <c r="G70" i="63"/>
  <c r="H70" i="63" s="1"/>
  <c r="G69" i="63"/>
  <c r="H69" i="63" s="1"/>
  <c r="G68" i="63"/>
  <c r="H68" i="63" s="1"/>
  <c r="G67" i="63"/>
  <c r="H67" i="63" s="1"/>
  <c r="G66" i="63"/>
  <c r="H66" i="63" s="1"/>
  <c r="G65" i="63"/>
  <c r="H65" i="63" s="1"/>
  <c r="G64" i="63"/>
  <c r="H64" i="63" s="1"/>
  <c r="G63" i="63"/>
  <c r="H63" i="63" s="1"/>
  <c r="G62" i="63"/>
  <c r="H62" i="63" s="1"/>
  <c r="G61" i="63"/>
  <c r="H61" i="63" s="1"/>
  <c r="G60" i="63"/>
  <c r="H60" i="63" s="1"/>
  <c r="G59" i="63"/>
  <c r="H59" i="63" s="1"/>
  <c r="G58" i="63"/>
  <c r="H58" i="63" s="1"/>
  <c r="G57" i="63"/>
  <c r="H57" i="63" s="1"/>
  <c r="G56" i="63"/>
  <c r="H56" i="63" s="1"/>
  <c r="G55" i="63"/>
  <c r="H55" i="63" s="1"/>
  <c r="G54" i="63"/>
  <c r="H54" i="63" s="1"/>
  <c r="G53" i="63"/>
  <c r="H53" i="63" s="1"/>
  <c r="G52" i="63"/>
  <c r="H52" i="63" s="1"/>
  <c r="G51" i="63"/>
  <c r="H51" i="63" s="1"/>
  <c r="G50" i="63"/>
  <c r="H50" i="63" s="1"/>
  <c r="G49" i="63"/>
  <c r="H49" i="63" s="1"/>
  <c r="G48" i="63"/>
  <c r="H48" i="63" s="1"/>
  <c r="G47" i="63"/>
  <c r="H47" i="63" s="1"/>
  <c r="G46" i="63"/>
  <c r="H46" i="63" s="1"/>
  <c r="G45" i="63"/>
  <c r="H45" i="63" s="1"/>
  <c r="G44" i="63"/>
  <c r="H44" i="63" s="1"/>
  <c r="G43" i="63"/>
  <c r="H43" i="63" s="1"/>
  <c r="G42" i="63"/>
  <c r="H42" i="63" s="1"/>
  <c r="G41" i="63"/>
  <c r="H41" i="63" s="1"/>
  <c r="G40" i="63"/>
  <c r="H40" i="63" s="1"/>
  <c r="G39" i="63"/>
  <c r="H39" i="63" s="1"/>
  <c r="G38" i="63"/>
  <c r="H38" i="63" s="1"/>
  <c r="G37" i="63"/>
  <c r="H37" i="63" s="1"/>
  <c r="G36" i="63"/>
  <c r="H36" i="63" s="1"/>
  <c r="G35" i="63"/>
  <c r="H35" i="63" s="1"/>
  <c r="G34" i="63"/>
  <c r="H34" i="63" s="1"/>
  <c r="G33" i="63"/>
  <c r="H33" i="63" s="1"/>
  <c r="G32" i="63"/>
  <c r="H32" i="63" s="1"/>
  <c r="G31" i="63"/>
  <c r="H31" i="63" s="1"/>
  <c r="G30" i="63"/>
  <c r="H30" i="63" s="1"/>
  <c r="G29" i="63"/>
  <c r="H29" i="63" s="1"/>
  <c r="G28" i="63"/>
  <c r="H28" i="63" s="1"/>
  <c r="G27" i="63"/>
  <c r="H27" i="63" s="1"/>
  <c r="G26" i="63"/>
  <c r="H26" i="63" s="1"/>
  <c r="G25" i="63"/>
  <c r="H25" i="63" s="1"/>
  <c r="G24" i="63"/>
  <c r="H24" i="63" s="1"/>
  <c r="G23" i="63"/>
  <c r="H23" i="63" s="1"/>
  <c r="G22" i="63"/>
  <c r="H22" i="63" s="1"/>
  <c r="G21" i="63"/>
  <c r="H21" i="63" s="1"/>
  <c r="G20" i="63"/>
  <c r="H20" i="63" s="1"/>
  <c r="G19" i="63"/>
  <c r="H19" i="63" s="1"/>
  <c r="G18" i="63"/>
  <c r="H18" i="63" s="1"/>
  <c r="G17" i="63"/>
  <c r="H17" i="63" s="1"/>
  <c r="G16" i="63"/>
  <c r="H16" i="63" s="1"/>
  <c r="G15" i="63"/>
  <c r="D59" i="70" l="1"/>
  <c r="H15" i="70"/>
  <c r="D58" i="70" s="1"/>
  <c r="E60" i="70" s="1"/>
  <c r="D77" i="63"/>
  <c r="D76" i="64"/>
  <c r="H15" i="65"/>
  <c r="D75" i="65" s="1"/>
  <c r="E77" i="65" s="1"/>
  <c r="D62" i="68"/>
  <c r="D54" i="71"/>
  <c r="H15" i="71"/>
  <c r="D53" i="71"/>
  <c r="E55" i="71" s="1"/>
  <c r="H15" i="68"/>
  <c r="D61" i="68" s="1"/>
  <c r="E63" i="68" s="1"/>
  <c r="D53" i="69"/>
  <c r="D77" i="66"/>
  <c r="H15" i="66"/>
  <c r="D76" i="66" s="1"/>
  <c r="E78" i="66" s="1"/>
  <c r="E76" i="65"/>
  <c r="H15" i="64"/>
  <c r="D75" i="64" s="1"/>
  <c r="E77" i="64" s="1"/>
  <c r="H15" i="63"/>
  <c r="D76" i="63" s="1"/>
  <c r="E78" i="63" s="1"/>
  <c r="E59" i="70" l="1"/>
  <c r="E54" i="71"/>
  <c r="E62" i="68"/>
  <c r="E55" i="69"/>
  <c r="E54" i="69"/>
  <c r="E77" i="66"/>
  <c r="E76" i="64"/>
  <c r="E77" i="63"/>
</calcChain>
</file>

<file path=xl/sharedStrings.xml><?xml version="1.0" encoding="utf-8"?>
<sst xmlns="http://schemas.openxmlformats.org/spreadsheetml/2006/main" count="1459" uniqueCount="929">
  <si>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</si>
  <si>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</si>
  <si>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</si>
  <si>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</si>
  <si>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</si>
  <si>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</si>
  <si>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</si>
  <si>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</si>
  <si>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</si>
  <si>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</si>
  <si>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</si>
  <si>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</si>
  <si>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</si>
  <si>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>GHI CHÚ</t>
  </si>
  <si>
    <t>Số sinh viên đạt</t>
  </si>
  <si>
    <t>Số sinh viên không đạt</t>
  </si>
  <si>
    <t>GV giảng dạy</t>
  </si>
  <si>
    <t xml:space="preserve">KHOA LÝ LUẬN CHÍNH TRỊ </t>
  </si>
  <si>
    <t>Nguyễn Thị Kim</t>
  </si>
  <si>
    <t>My</t>
  </si>
  <si>
    <t>Huyền</t>
  </si>
  <si>
    <t>KHOA/TRƯỞNG BỘ MÔN</t>
  </si>
  <si>
    <t xml:space="preserve">      NĂM HỌC</t>
  </si>
  <si>
    <t>Khoa</t>
  </si>
  <si>
    <t>Dương</t>
  </si>
  <si>
    <t>Như</t>
  </si>
  <si>
    <t>Thảo</t>
  </si>
  <si>
    <t>Trung</t>
  </si>
  <si>
    <t>Vy</t>
  </si>
  <si>
    <t>Nguyễn Thị Thu</t>
  </si>
  <si>
    <t>Anh</t>
  </si>
  <si>
    <t>Giang</t>
  </si>
  <si>
    <t>Hằng</t>
  </si>
  <si>
    <t>Hiền</t>
  </si>
  <si>
    <t>Quang</t>
  </si>
  <si>
    <t>Thúy</t>
  </si>
  <si>
    <t>Trần Thị Ngọc Hoa</t>
  </si>
  <si>
    <t>2017-2018</t>
  </si>
  <si>
    <t>Ân</t>
  </si>
  <si>
    <t xml:space="preserve">Nguyễn Thị Ngọc </t>
  </si>
  <si>
    <t>Linh</t>
  </si>
  <si>
    <t>Nga</t>
  </si>
  <si>
    <t>Nhi</t>
  </si>
  <si>
    <t>Nhung</t>
  </si>
  <si>
    <t>Nguyễn Nhật</t>
  </si>
  <si>
    <t>Trần Thị Thanh</t>
  </si>
  <si>
    <t>Thương</t>
  </si>
  <si>
    <t>Tiên</t>
  </si>
  <si>
    <t>Tình</t>
  </si>
  <si>
    <t>Trâm</t>
  </si>
  <si>
    <t>Uyên</t>
  </si>
  <si>
    <t>Vi</t>
  </si>
  <si>
    <t>Nguyễn Thị Xuân</t>
  </si>
  <si>
    <t>Hồng</t>
  </si>
  <si>
    <t>02</t>
  </si>
  <si>
    <t xml:space="preserve">       SỐ TÍN CHỈ:</t>
  </si>
  <si>
    <t xml:space="preserve">Điểm 
QT
</t>
  </si>
  <si>
    <t xml:space="preserve">Điểm thi KT HP </t>
  </si>
  <si>
    <t>ĐIỂM 
TỔNG KẾT</t>
  </si>
  <si>
    <t>HỆ 10</t>
  </si>
  <si>
    <t>HỆ 4</t>
  </si>
  <si>
    <t>Đạt</t>
  </si>
  <si>
    <t>Đức</t>
  </si>
  <si>
    <t>Nguyễn Văn</t>
  </si>
  <si>
    <t>Phan Thị Ngọc</t>
  </si>
  <si>
    <t>Ly</t>
  </si>
  <si>
    <t>Minh</t>
  </si>
  <si>
    <t>Nam</t>
  </si>
  <si>
    <t>Ngân</t>
  </si>
  <si>
    <t>Nguyễn Thị Thanh</t>
  </si>
  <si>
    <t>Nhân</t>
  </si>
  <si>
    <t>Nguyễn Ngọc</t>
  </si>
  <si>
    <t>Phương</t>
  </si>
  <si>
    <t>Trân</t>
  </si>
  <si>
    <t>Nguyễn Thành</t>
  </si>
  <si>
    <t>Hậu</t>
  </si>
  <si>
    <t>Hòa</t>
  </si>
  <si>
    <t>Huy</t>
  </si>
  <si>
    <t>Nguyễn Khánh</t>
  </si>
  <si>
    <t>Ngọc</t>
  </si>
  <si>
    <t>Nhật</t>
  </si>
  <si>
    <t>Nhựt</t>
  </si>
  <si>
    <t>Quí</t>
  </si>
  <si>
    <t>Thanh</t>
  </si>
  <si>
    <t>Huỳnh Kim</t>
  </si>
  <si>
    <t>Vương</t>
  </si>
  <si>
    <t>06ĐH_QLDD3</t>
  </si>
  <si>
    <t>0650040113</t>
  </si>
  <si>
    <t>Nguyễn Hồng</t>
  </si>
  <si>
    <t>0650040114</t>
  </si>
  <si>
    <t>Lê Hoàng Quốc</t>
  </si>
  <si>
    <t>Bảo</t>
  </si>
  <si>
    <t>0650040115</t>
  </si>
  <si>
    <t>Nguyễn Mạnh</t>
  </si>
  <si>
    <t>Cường</t>
  </si>
  <si>
    <t>0650040118</t>
  </si>
  <si>
    <t>Nguyễn Huỳnh Thủy</t>
  </si>
  <si>
    <t>0650040116</t>
  </si>
  <si>
    <t>0650040117</t>
  </si>
  <si>
    <t>Nguyễn Hoàng Ngọc</t>
  </si>
  <si>
    <t>Đời</t>
  </si>
  <si>
    <t>0650040119</t>
  </si>
  <si>
    <t>Đỗ Thị Hương</t>
  </si>
  <si>
    <t>650040120</t>
  </si>
  <si>
    <t>Nguyễn Trần Đắc</t>
  </si>
  <si>
    <t>Hải</t>
  </si>
  <si>
    <t>650040121</t>
  </si>
  <si>
    <t>650040122</t>
  </si>
  <si>
    <t>Võ Công</t>
  </si>
  <si>
    <t>0650040123</t>
  </si>
  <si>
    <t>Trần Thu</t>
  </si>
  <si>
    <t>650040124</t>
  </si>
  <si>
    <t>Bùi Phú</t>
  </si>
  <si>
    <t>0650040125</t>
  </si>
  <si>
    <t>Trương Tấn</t>
  </si>
  <si>
    <t>Hùng</t>
  </si>
  <si>
    <t>0650040126</t>
  </si>
  <si>
    <t>0650040127</t>
  </si>
  <si>
    <t>Nguyễn Thị Mỹ</t>
  </si>
  <si>
    <t>0650040128</t>
  </si>
  <si>
    <t>Đỗ Huỳnh Nhật</t>
  </si>
  <si>
    <t>650040129</t>
  </si>
  <si>
    <t>650040130</t>
  </si>
  <si>
    <t xml:space="preserve">Nguyễn Vũ Vĩnh </t>
  </si>
  <si>
    <t>Lộc</t>
  </si>
  <si>
    <t>0650040131</t>
  </si>
  <si>
    <t>Trần Công</t>
  </si>
  <si>
    <t>Luận</t>
  </si>
  <si>
    <t>0650040132</t>
  </si>
  <si>
    <t>Lê Trần Thanh</t>
  </si>
  <si>
    <t>Mai</t>
  </si>
  <si>
    <t>0650040133</t>
  </si>
  <si>
    <t>Phạm Thanh</t>
  </si>
  <si>
    <t>Mỹ</t>
  </si>
  <si>
    <t>0650040135</t>
  </si>
  <si>
    <t>Hồ Thị Kim</t>
  </si>
  <si>
    <t>0650040134</t>
  </si>
  <si>
    <t>0650040136</t>
  </si>
  <si>
    <t>Phạm Thị Bảo</t>
  </si>
  <si>
    <t>0650040137</t>
  </si>
  <si>
    <t>Lê Trần Minh</t>
  </si>
  <si>
    <t>0650040263</t>
  </si>
  <si>
    <t>Đào Đức</t>
  </si>
  <si>
    <t>Nhã</t>
  </si>
  <si>
    <t>0650040138</t>
  </si>
  <si>
    <t>Trần Quang Thanh</t>
  </si>
  <si>
    <t>0650040139</t>
  </si>
  <si>
    <t xml:space="preserve">Võ Hữu </t>
  </si>
  <si>
    <t>0650040140</t>
  </si>
  <si>
    <t>Lê Quang</t>
  </si>
  <si>
    <t>0650040141</t>
  </si>
  <si>
    <t>Phạm Thị Yến</t>
  </si>
  <si>
    <t>0650040142</t>
  </si>
  <si>
    <t>Bùi Thụy Quỳnh</t>
  </si>
  <si>
    <t>0650040143</t>
  </si>
  <si>
    <t>Phát</t>
  </si>
  <si>
    <t>650040144</t>
  </si>
  <si>
    <t>Mai Hồng</t>
  </si>
  <si>
    <t>Phước</t>
  </si>
  <si>
    <t>0650040145</t>
  </si>
  <si>
    <t>Nguyễn Xuân</t>
  </si>
  <si>
    <t>0650040146</t>
  </si>
  <si>
    <t>Võ Chí</t>
  </si>
  <si>
    <t>Quyễn</t>
  </si>
  <si>
    <t>0650040147</t>
  </si>
  <si>
    <t>Đỗ Minh</t>
  </si>
  <si>
    <t>Tấn</t>
  </si>
  <si>
    <t>0650040149</t>
  </si>
  <si>
    <t>Nguyễn Hoàng Duy</t>
  </si>
  <si>
    <t>0650040148</t>
  </si>
  <si>
    <t>Phạm Kim</t>
  </si>
  <si>
    <t>0650040150</t>
  </si>
  <si>
    <t>Nguyễn Phan Ngọc</t>
  </si>
  <si>
    <t>0650040151</t>
  </si>
  <si>
    <t xml:space="preserve">Nguyễn Văn </t>
  </si>
  <si>
    <t>Thống</t>
  </si>
  <si>
    <t>0650040153</t>
  </si>
  <si>
    <t>Nguyễn Tuấn</t>
  </si>
  <si>
    <t>Thư</t>
  </si>
  <si>
    <t>0650040152</t>
  </si>
  <si>
    <t>Trần Thị Anh</t>
  </si>
  <si>
    <t>0650040154</t>
  </si>
  <si>
    <t>Nguyễn Trọng</t>
  </si>
  <si>
    <t>Thức</t>
  </si>
  <si>
    <t>0650040155</t>
  </si>
  <si>
    <t>Huỳnh Văn</t>
  </si>
  <si>
    <t>0650040156</t>
  </si>
  <si>
    <t>Huỳnh Ngọc Phương</t>
  </si>
  <si>
    <t>Thy</t>
  </si>
  <si>
    <t>0650040157</t>
  </si>
  <si>
    <t>Phùng Thị Bích</t>
  </si>
  <si>
    <t>0650040158</t>
  </si>
  <si>
    <t>Trần Minh</t>
  </si>
  <si>
    <t>Tiến</t>
  </si>
  <si>
    <t>0650040159</t>
  </si>
  <si>
    <t>Phan Phạm Thùy</t>
  </si>
  <si>
    <t>0650040160</t>
  </si>
  <si>
    <t xml:space="preserve">Cao Huỳnh Khánh </t>
  </si>
  <si>
    <t>0650040161</t>
  </si>
  <si>
    <t>Phạm Minh</t>
  </si>
  <si>
    <t>Trí</t>
  </si>
  <si>
    <t>0650040162</t>
  </si>
  <si>
    <t>Huỳnh Trung</t>
  </si>
  <si>
    <t>Trực</t>
  </si>
  <si>
    <t>0650040163</t>
  </si>
  <si>
    <t>Tuấn</t>
  </si>
  <si>
    <t>0650040165</t>
  </si>
  <si>
    <t>Bùi Đoàn Thảo</t>
  </si>
  <si>
    <t>0650040164</t>
  </si>
  <si>
    <t>Đỗ Hoàng Phương</t>
  </si>
  <si>
    <t>0650040166</t>
  </si>
  <si>
    <t>Lê Ngọc Thanh</t>
  </si>
  <si>
    <t>0650040167</t>
  </si>
  <si>
    <t>Bùi Quang</t>
  </si>
  <si>
    <t>Vinh</t>
  </si>
  <si>
    <t>0650040168</t>
  </si>
  <si>
    <t>Nguyễn Thị Như</t>
  </si>
  <si>
    <t>Ý</t>
  </si>
  <si>
    <t>06ĐH_QLDD4</t>
  </si>
  <si>
    <t>650040170</t>
  </si>
  <si>
    <t>Hà Kiều</t>
  </si>
  <si>
    <t>650040171</t>
  </si>
  <si>
    <t>Nguyễn Lê Hoàng</t>
  </si>
  <si>
    <t>650040172</t>
  </si>
  <si>
    <t>Ánh</t>
  </si>
  <si>
    <t>650040169</t>
  </si>
  <si>
    <t>Phạm Ngọc Thiên</t>
  </si>
  <si>
    <t>650040173</t>
  </si>
  <si>
    <t>Nguyễn Thanh</t>
  </si>
  <si>
    <t>Cao</t>
  </si>
  <si>
    <t>650040174</t>
  </si>
  <si>
    <t>650040176</t>
  </si>
  <si>
    <t xml:space="preserve">Lạc Thị Thanh </t>
  </si>
  <si>
    <t>Diệu</t>
  </si>
  <si>
    <t>650040178</t>
  </si>
  <si>
    <t>Trần Thị Thùy</t>
  </si>
  <si>
    <t>650040175</t>
  </si>
  <si>
    <t>0650040177</t>
  </si>
  <si>
    <t>Đoàn Nguyễn Tiến</t>
  </si>
  <si>
    <t>650040180</t>
  </si>
  <si>
    <t>Phạm Ngọc</t>
  </si>
  <si>
    <t>650040179</t>
  </si>
  <si>
    <t>Phan Thanh Minh</t>
  </si>
  <si>
    <t>650040183</t>
  </si>
  <si>
    <t>Phạm Thị Kim</t>
  </si>
  <si>
    <t>Hạnh</t>
  </si>
  <si>
    <t>650040182</t>
  </si>
  <si>
    <t xml:space="preserve">Đậu Thị Thuý </t>
  </si>
  <si>
    <t>650040181</t>
  </si>
  <si>
    <t>Nguyễn Thị Lệ</t>
  </si>
  <si>
    <t>650040184</t>
  </si>
  <si>
    <t>Phạm Trung</t>
  </si>
  <si>
    <t>650040185</t>
  </si>
  <si>
    <t>Hiếu</t>
  </si>
  <si>
    <t>650040186</t>
  </si>
  <si>
    <t>650040187</t>
  </si>
  <si>
    <t>Nguyễn Đặng Gia</t>
  </si>
  <si>
    <t>650040188</t>
  </si>
  <si>
    <t>Kiều</t>
  </si>
  <si>
    <t>650040189</t>
  </si>
  <si>
    <t xml:space="preserve">Lại Thị Hồng </t>
  </si>
  <si>
    <t>Lê</t>
  </si>
  <si>
    <t>650040190</t>
  </si>
  <si>
    <t>Trần Thị Ánh</t>
  </si>
  <si>
    <t>650040191</t>
  </si>
  <si>
    <t>Lê Văn 0</t>
  </si>
  <si>
    <t>Long</t>
  </si>
  <si>
    <t>650040192</t>
  </si>
  <si>
    <t>Trần Thị Trúc</t>
  </si>
  <si>
    <t>650040193</t>
  </si>
  <si>
    <t>Lâm Quốc</t>
  </si>
  <si>
    <t>650040194</t>
  </si>
  <si>
    <t>Huỳnh Thị Ánh</t>
  </si>
  <si>
    <t>650040195</t>
  </si>
  <si>
    <t>650040196</t>
  </si>
  <si>
    <t>Võ Thị Thuý</t>
  </si>
  <si>
    <t>650040197</t>
  </si>
  <si>
    <t>650040198</t>
  </si>
  <si>
    <t>650040199</t>
  </si>
  <si>
    <t>Phan Thị Thanh</t>
  </si>
  <si>
    <t>Nhàn</t>
  </si>
  <si>
    <t>650040265</t>
  </si>
  <si>
    <t>Dương Thị Ngọc</t>
  </si>
  <si>
    <t>650040201</t>
  </si>
  <si>
    <t>Ngô Tha</t>
  </si>
  <si>
    <t>650040200</t>
  </si>
  <si>
    <t>Ngô Thảo</t>
  </si>
  <si>
    <t>650040202</t>
  </si>
  <si>
    <t>Lê Thị Hồng</t>
  </si>
  <si>
    <t>650040203</t>
  </si>
  <si>
    <t>Lý Quang</t>
  </si>
  <si>
    <t>650040204</t>
  </si>
  <si>
    <t>Nguyễn Trung</t>
  </si>
  <si>
    <t>Phong</t>
  </si>
  <si>
    <t>650040205</t>
  </si>
  <si>
    <t>Trần Thị Kiều</t>
  </si>
  <si>
    <t>650040206</t>
  </si>
  <si>
    <t>650040207</t>
  </si>
  <si>
    <t>Nguyễn Huỳnh</t>
  </si>
  <si>
    <t>Sơn</t>
  </si>
  <si>
    <t>650040208</t>
  </si>
  <si>
    <t>Sương</t>
  </si>
  <si>
    <t>650040209</t>
  </si>
  <si>
    <t>Phạm Doãn</t>
  </si>
  <si>
    <t>650040210</t>
  </si>
  <si>
    <t>Lâm Ngọc</t>
  </si>
  <si>
    <t>Thành</t>
  </si>
  <si>
    <t>650040211</t>
  </si>
  <si>
    <t>Lê Thị Thanh</t>
  </si>
  <si>
    <t>650040212</t>
  </si>
  <si>
    <t>Nguyễn Quang</t>
  </si>
  <si>
    <t>Thịnh</t>
  </si>
  <si>
    <t>650040215</t>
  </si>
  <si>
    <t>650040214</t>
  </si>
  <si>
    <t>650040213</t>
  </si>
  <si>
    <t>Nguyễn Đỗ Phương</t>
  </si>
  <si>
    <t>0650040217</t>
  </si>
  <si>
    <t>Đỗ Thị Thanh</t>
  </si>
  <si>
    <t>650040216</t>
  </si>
  <si>
    <t>Tính</t>
  </si>
  <si>
    <t>0650040218</t>
  </si>
  <si>
    <t>Trần Thị Quế</t>
  </si>
  <si>
    <t>0650040219</t>
  </si>
  <si>
    <t>Trần Nguyễn Hoài</t>
  </si>
  <si>
    <t>0650040220</t>
  </si>
  <si>
    <t>Dương Minh</t>
  </si>
  <si>
    <t>0650040221</t>
  </si>
  <si>
    <t>0650040222</t>
  </si>
  <si>
    <t>Nguyễn Ngọc Phương</t>
  </si>
  <si>
    <t>0650040223</t>
  </si>
  <si>
    <t>Lương Trung</t>
  </si>
  <si>
    <t>Vĩnh</t>
  </si>
  <si>
    <t>0650040224</t>
  </si>
  <si>
    <t>Hứa Văn</t>
  </si>
  <si>
    <t>650040264</t>
  </si>
  <si>
    <t>Phạm Thị Hà</t>
  </si>
  <si>
    <t>Cấm thi</t>
  </si>
  <si>
    <t>06ĐH_QLDD1</t>
  </si>
  <si>
    <t>0650040001</t>
  </si>
  <si>
    <t>Phan Khánh</t>
  </si>
  <si>
    <t>An</t>
  </si>
  <si>
    <t>0650040002</t>
  </si>
  <si>
    <t>Phạm Nguyễn Hùng</t>
  </si>
  <si>
    <t>0650040003</t>
  </si>
  <si>
    <t>Nguyễn Hoàng Quyên</t>
  </si>
  <si>
    <t>Châu</t>
  </si>
  <si>
    <t>0650040007</t>
  </si>
  <si>
    <t>Trần Khánh</t>
  </si>
  <si>
    <t>Duy</t>
  </si>
  <si>
    <t>0650040005</t>
  </si>
  <si>
    <t>Mai Thành</t>
  </si>
  <si>
    <t>0650040004</t>
  </si>
  <si>
    <t>Trương Hoàng Hải</t>
  </si>
  <si>
    <t>Đăng</t>
  </si>
  <si>
    <t>0650040006</t>
  </si>
  <si>
    <t>Lê Thanh</t>
  </si>
  <si>
    <t>0650040008</t>
  </si>
  <si>
    <t xml:space="preserve">Nguyễn Thị Xuân </t>
  </si>
  <si>
    <t>Hà</t>
  </si>
  <si>
    <t>0650040010</t>
  </si>
  <si>
    <t>Võ Nhựt</t>
  </si>
  <si>
    <t>Hào</t>
  </si>
  <si>
    <t>0650040009</t>
  </si>
  <si>
    <t>Trịnh Thị Ngọc</t>
  </si>
  <si>
    <t>Hân</t>
  </si>
  <si>
    <t>0650040011</t>
  </si>
  <si>
    <t>Phan Ngọc</t>
  </si>
  <si>
    <t>0650040012</t>
  </si>
  <si>
    <t>Phạm Lý Quỳnh</t>
  </si>
  <si>
    <t>Hoa</t>
  </si>
  <si>
    <t>0650040235</t>
  </si>
  <si>
    <t xml:space="preserve">Võ Thị </t>
  </si>
  <si>
    <t>Hoà</t>
  </si>
  <si>
    <t>0650040013</t>
  </si>
  <si>
    <t>Hưng</t>
  </si>
  <si>
    <t>0650040014</t>
  </si>
  <si>
    <t>Trần Thị Ngọc</t>
  </si>
  <si>
    <t>Hưởng</t>
  </si>
  <si>
    <t>0650040015</t>
  </si>
  <si>
    <t>Đặng Hoàng</t>
  </si>
  <si>
    <t>Kha</t>
  </si>
  <si>
    <t>0650040016</t>
  </si>
  <si>
    <t>0650040017</t>
  </si>
  <si>
    <t>Trần Nguyễn Trúc</t>
  </si>
  <si>
    <t>0650040018</t>
  </si>
  <si>
    <t>Phạm Võ Trúc</t>
  </si>
  <si>
    <t>0650040019</t>
  </si>
  <si>
    <t>Hồ Vũ Yến</t>
  </si>
  <si>
    <t>0650040020</t>
  </si>
  <si>
    <t>Trần Nguyễn Trung</t>
  </si>
  <si>
    <t>0650040024</t>
  </si>
  <si>
    <t xml:space="preserve">Lê Phượng </t>
  </si>
  <si>
    <t>0650040023</t>
  </si>
  <si>
    <t>Nguyễn Phan Thùy</t>
  </si>
  <si>
    <t>0650040021</t>
  </si>
  <si>
    <t>0650040022</t>
  </si>
  <si>
    <t>0650040025</t>
  </si>
  <si>
    <t>Trần Xuân</t>
  </si>
  <si>
    <t>Nghi</t>
  </si>
  <si>
    <t>0650040027</t>
  </si>
  <si>
    <t>Lê Khánh</t>
  </si>
  <si>
    <t>0650040026</t>
  </si>
  <si>
    <t>Trần Thị Mỹ</t>
  </si>
  <si>
    <t>0650040028</t>
  </si>
  <si>
    <t>Nguyễn Lê Tuyết</t>
  </si>
  <si>
    <t>0650040029</t>
  </si>
  <si>
    <t>Nguyễn Thị Cẩm</t>
  </si>
  <si>
    <t>0650040030</t>
  </si>
  <si>
    <t>Phú</t>
  </si>
  <si>
    <t>0650040031</t>
  </si>
  <si>
    <t>Phúc</t>
  </si>
  <si>
    <t>0650040033</t>
  </si>
  <si>
    <t>Nguyễn Diệu</t>
  </si>
  <si>
    <t>0650040032</t>
  </si>
  <si>
    <t>Vũ Đức</t>
  </si>
  <si>
    <t>0650040035</t>
  </si>
  <si>
    <t>Lê Kim</t>
  </si>
  <si>
    <t>0650040034</t>
  </si>
  <si>
    <t xml:space="preserve">Ngô Minh </t>
  </si>
  <si>
    <t>Quân</t>
  </si>
  <si>
    <t>0650040036</t>
  </si>
  <si>
    <t>Huỳnh Anh</t>
  </si>
  <si>
    <t>Quý</t>
  </si>
  <si>
    <t>0650040037</t>
  </si>
  <si>
    <t>Đỗ Văn</t>
  </si>
  <si>
    <t>Quỳnh</t>
  </si>
  <si>
    <t>0650040038</t>
  </si>
  <si>
    <t>Bùi Minh</t>
  </si>
  <si>
    <t>Tâm</t>
  </si>
  <si>
    <t>0650040040</t>
  </si>
  <si>
    <t>Mai Lê Thanh</t>
  </si>
  <si>
    <t>0650040039</t>
  </si>
  <si>
    <t>Huỳnh Thị Hồng</t>
  </si>
  <si>
    <t>Thắm</t>
  </si>
  <si>
    <t>0650040041</t>
  </si>
  <si>
    <t>Nguyễn Thị Ngọc</t>
  </si>
  <si>
    <t>Thu</t>
  </si>
  <si>
    <t>0650040042</t>
  </si>
  <si>
    <t>Nguyễn Minh</t>
  </si>
  <si>
    <t>Thuận</t>
  </si>
  <si>
    <t>0650040043</t>
  </si>
  <si>
    <t>Huỳnh Thị Ngọc</t>
  </si>
  <si>
    <t>Thùy</t>
  </si>
  <si>
    <t>0650040044</t>
  </si>
  <si>
    <t>0650040046</t>
  </si>
  <si>
    <t>Hà Thị Thảo</t>
  </si>
  <si>
    <t>Trang</t>
  </si>
  <si>
    <t>0650040045</t>
  </si>
  <si>
    <t>Trương Thị Bảo</t>
  </si>
  <si>
    <t>0650040047</t>
  </si>
  <si>
    <t>Nguyễn Đức</t>
  </si>
  <si>
    <t>Trọng</t>
  </si>
  <si>
    <t>0650040261</t>
  </si>
  <si>
    <t xml:space="preserve">Lê Quang </t>
  </si>
  <si>
    <t>Trường</t>
  </si>
  <si>
    <t>0650040049</t>
  </si>
  <si>
    <t>Lê Thị Cẩm</t>
  </si>
  <si>
    <t>Tú</t>
  </si>
  <si>
    <t>0650040048</t>
  </si>
  <si>
    <t>Phan Minh</t>
  </si>
  <si>
    <t>0650040050</t>
  </si>
  <si>
    <t>Phan Thanh</t>
  </si>
  <si>
    <t>Tùng</t>
  </si>
  <si>
    <t>0650040051</t>
  </si>
  <si>
    <t>0650040052</t>
  </si>
  <si>
    <t>Vân</t>
  </si>
  <si>
    <t>0650040053</t>
  </si>
  <si>
    <t xml:space="preserve">Lý Quốc </t>
  </si>
  <si>
    <t>Việt</t>
  </si>
  <si>
    <t>0650040054</t>
  </si>
  <si>
    <t>Nguyễn Đình</t>
  </si>
  <si>
    <t>Vũ</t>
  </si>
  <si>
    <t>0650040055</t>
  </si>
  <si>
    <t>Nguyễn Cao Tường</t>
  </si>
  <si>
    <t>0650040056</t>
  </si>
  <si>
    <t>Đào Thị Hải</t>
  </si>
  <si>
    <t>Yến</t>
  </si>
  <si>
    <t>0250040154</t>
  </si>
  <si>
    <t>06ĐH_QLDD2</t>
  </si>
  <si>
    <t>0650040057</t>
  </si>
  <si>
    <t>Nguyễn Hoàng Kim</t>
  </si>
  <si>
    <t>0650040058</t>
  </si>
  <si>
    <t>Nguyễn Lê Quỳnh</t>
  </si>
  <si>
    <t>0650040059</t>
  </si>
  <si>
    <t>Điểu</t>
  </si>
  <si>
    <t>Biệt</t>
  </si>
  <si>
    <t>0650040060</t>
  </si>
  <si>
    <t>Chí</t>
  </si>
  <si>
    <t>0650040061</t>
  </si>
  <si>
    <t>Trần Huỳnh</t>
  </si>
  <si>
    <t>Chức</t>
  </si>
  <si>
    <t>0650040062</t>
  </si>
  <si>
    <t>Lê Hữu</t>
  </si>
  <si>
    <t>Danh</t>
  </si>
  <si>
    <t>0650040064</t>
  </si>
  <si>
    <t>Phạm Hồng</t>
  </si>
  <si>
    <t>Dung</t>
  </si>
  <si>
    <t>0650040065</t>
  </si>
  <si>
    <t>Nguyễn Hồ Hoàng</t>
  </si>
  <si>
    <t>Dũng</t>
  </si>
  <si>
    <t>650040067</t>
  </si>
  <si>
    <t>Nguyễn Quốc</t>
  </si>
  <si>
    <t>650040066</t>
  </si>
  <si>
    <t>0650040063</t>
  </si>
  <si>
    <t>Nguyễn Tấn</t>
  </si>
  <si>
    <t>650040068</t>
  </si>
  <si>
    <t>Lê Thị Như</t>
  </si>
  <si>
    <t>650040069</t>
  </si>
  <si>
    <t>Lê Công</t>
  </si>
  <si>
    <t>650040070</t>
  </si>
  <si>
    <t>Phạm Ngọc Thảo</t>
  </si>
  <si>
    <t>650040071</t>
  </si>
  <si>
    <t>Huỳnh Nhật</t>
  </si>
  <si>
    <t>650040073</t>
  </si>
  <si>
    <t>Phan Đức</t>
  </si>
  <si>
    <t>650040074</t>
  </si>
  <si>
    <t xml:space="preserve">Phan Thị Ngọc </t>
  </si>
  <si>
    <t>650040072</t>
  </si>
  <si>
    <t>Lê Văn</t>
  </si>
  <si>
    <t>0650040075</t>
  </si>
  <si>
    <t>Khang</t>
  </si>
  <si>
    <t>650040076</t>
  </si>
  <si>
    <t>Diệp Thị Thúy</t>
  </si>
  <si>
    <t>Liên</t>
  </si>
  <si>
    <t>650040078</t>
  </si>
  <si>
    <t>Bùi Thị Mỹ</t>
  </si>
  <si>
    <t>650040079</t>
  </si>
  <si>
    <t>650040077</t>
  </si>
  <si>
    <t>Võ Minh Phương</t>
  </si>
  <si>
    <t>650040080</t>
  </si>
  <si>
    <t>Trần Nguyễn Hồng</t>
  </si>
  <si>
    <t>Loan</t>
  </si>
  <si>
    <t>650040081</t>
  </si>
  <si>
    <t>Lê Minh</t>
  </si>
  <si>
    <t>Lý</t>
  </si>
  <si>
    <t>650040082</t>
  </si>
  <si>
    <t>Đặng Thị Diễm</t>
  </si>
  <si>
    <t>Mơ</t>
  </si>
  <si>
    <t>650040084</t>
  </si>
  <si>
    <t xml:space="preserve">Nguyễn Võ Kim </t>
  </si>
  <si>
    <t>650040083</t>
  </si>
  <si>
    <t>Phạm Đào Thanh</t>
  </si>
  <si>
    <t>650040085</t>
  </si>
  <si>
    <t>Lê Đỗ Kim</t>
  </si>
  <si>
    <t>650040086</t>
  </si>
  <si>
    <t>650040087</t>
  </si>
  <si>
    <t>650040252</t>
  </si>
  <si>
    <t xml:space="preserve">Nguyễn Thị Hồng </t>
  </si>
  <si>
    <t>650040088</t>
  </si>
  <si>
    <t>Nguyễn Thị Quỳnh</t>
  </si>
  <si>
    <t>650040089</t>
  </si>
  <si>
    <t>Phan Lê Minh</t>
  </si>
  <si>
    <t>650040090</t>
  </si>
  <si>
    <t xml:space="preserve">Triệu </t>
  </si>
  <si>
    <t>650040091</t>
  </si>
  <si>
    <t>650040092</t>
  </si>
  <si>
    <t>Phượng</t>
  </si>
  <si>
    <t>650040093</t>
  </si>
  <si>
    <t>Phạm Văn</t>
  </si>
  <si>
    <t>650040094</t>
  </si>
  <si>
    <t>Trần Nguyễn Ngọc</t>
  </si>
  <si>
    <t>Quyên</t>
  </si>
  <si>
    <t>650040095</t>
  </si>
  <si>
    <t>Hồ Tấn</t>
  </si>
  <si>
    <t>Sang</t>
  </si>
  <si>
    <t>650040096</t>
  </si>
  <si>
    <t>Tân</t>
  </si>
  <si>
    <t>0650040097</t>
  </si>
  <si>
    <t>Hoàng Phi</t>
  </si>
  <si>
    <t>Thái</t>
  </si>
  <si>
    <t>650040098</t>
  </si>
  <si>
    <t>Nguyễn Nhựt</t>
  </si>
  <si>
    <t>650040099</t>
  </si>
  <si>
    <t>Cao Thị Thanh</t>
  </si>
  <si>
    <t>650040100</t>
  </si>
  <si>
    <t>650040101</t>
  </si>
  <si>
    <t>Nguyễn Phi</t>
  </si>
  <si>
    <t>Thường</t>
  </si>
  <si>
    <t>650040102</t>
  </si>
  <si>
    <t>Nguyễn Thị Triều</t>
  </si>
  <si>
    <t>650040103</t>
  </si>
  <si>
    <t>Rum Thị Mỹ</t>
  </si>
  <si>
    <t>0650040104</t>
  </si>
  <si>
    <t>Đào Ngọc Diễm</t>
  </si>
  <si>
    <t>650040105</t>
  </si>
  <si>
    <t>Trúc</t>
  </si>
  <si>
    <t>650040106</t>
  </si>
  <si>
    <t xml:space="preserve">Nguyễn Mạnh </t>
  </si>
  <si>
    <t>650040112</t>
  </si>
  <si>
    <t>Phùng Thị Cẩm</t>
  </si>
  <si>
    <t>650040107</t>
  </si>
  <si>
    <t>Võ Nguyễn Cẩm</t>
  </si>
  <si>
    <t>650040108</t>
  </si>
  <si>
    <t>Huỳnh Thị Thanh</t>
  </si>
  <si>
    <t>Tuyền</t>
  </si>
  <si>
    <t>650040109</t>
  </si>
  <si>
    <t>650040110</t>
  </si>
  <si>
    <t>Ngô Đình</t>
  </si>
  <si>
    <t>650040111</t>
  </si>
  <si>
    <t>Trần Đức</t>
  </si>
  <si>
    <t>Xuyên</t>
  </si>
  <si>
    <t>04ĐH_CTN1</t>
  </si>
  <si>
    <t xml:space="preserve">       NĂM HỌC</t>
  </si>
  <si>
    <t>0450060001</t>
  </si>
  <si>
    <t>Phạm Diệu</t>
  </si>
  <si>
    <t>0450060002</t>
  </si>
  <si>
    <t>Dương Công</t>
  </si>
  <si>
    <t>Bình</t>
  </si>
  <si>
    <t>0450060004</t>
  </si>
  <si>
    <t>Phạm Quốc</t>
  </si>
  <si>
    <t>0450060005</t>
  </si>
  <si>
    <t>Hà Lê Thanh</t>
  </si>
  <si>
    <t>Chiến</t>
  </si>
  <si>
    <t>0450060007</t>
  </si>
  <si>
    <t>Diệp</t>
  </si>
  <si>
    <t>0450060006</t>
  </si>
  <si>
    <t>0450060009</t>
  </si>
  <si>
    <t>Huỳnh Tiến</t>
  </si>
  <si>
    <t>0450060010</t>
  </si>
  <si>
    <t>0450060008</t>
  </si>
  <si>
    <t>Hứa Minh</t>
  </si>
  <si>
    <t>0450060011</t>
  </si>
  <si>
    <t>Phạm Sơn</t>
  </si>
  <si>
    <t>0450060012</t>
  </si>
  <si>
    <t>Đồng Thị Thu</t>
  </si>
  <si>
    <t>0450060015</t>
  </si>
  <si>
    <t>Nguyễn Việt</t>
  </si>
  <si>
    <t>0450060018</t>
  </si>
  <si>
    <t>Phạm Khắc</t>
  </si>
  <si>
    <t>0450060019</t>
  </si>
  <si>
    <t>Võ Đình</t>
  </si>
  <si>
    <t>0450060021</t>
  </si>
  <si>
    <t>Lê Thị</t>
  </si>
  <si>
    <t>0450060016</t>
  </si>
  <si>
    <t>Phan Văn</t>
  </si>
  <si>
    <t>0450060022</t>
  </si>
  <si>
    <t>Mai Văn</t>
  </si>
  <si>
    <t>Khải</t>
  </si>
  <si>
    <t>0450060023</t>
  </si>
  <si>
    <t>Nguyễn Hồng Duy</t>
  </si>
  <si>
    <t>0450060024</t>
  </si>
  <si>
    <t>Ngô Duy</t>
  </si>
  <si>
    <t>Khanh</t>
  </si>
  <si>
    <t>0450060027</t>
  </si>
  <si>
    <t>Phạm Cao</t>
  </si>
  <si>
    <t>Kiệt</t>
  </si>
  <si>
    <t>0450060028</t>
  </si>
  <si>
    <t>Hà Ngọc</t>
  </si>
  <si>
    <t>Lâm</t>
  </si>
  <si>
    <t>0450060029</t>
  </si>
  <si>
    <t>Lê Thị Phượng</t>
  </si>
  <si>
    <t>0450060030</t>
  </si>
  <si>
    <t>Nguyễn Thị Trúc</t>
  </si>
  <si>
    <t>0450060031</t>
  </si>
  <si>
    <t>Võ Thị Trúc</t>
  </si>
  <si>
    <t>0450060032</t>
  </si>
  <si>
    <t>Lư Võ Kim</t>
  </si>
  <si>
    <t>0450060033</t>
  </si>
  <si>
    <t>Võ Văn Bảo</t>
  </si>
  <si>
    <t>0450060035</t>
  </si>
  <si>
    <t>0450060036</t>
  </si>
  <si>
    <t>Nguyễn Thị Yến</t>
  </si>
  <si>
    <t>0450060038</t>
  </si>
  <si>
    <t>0450060037</t>
  </si>
  <si>
    <t>Lê Thị Ngọc</t>
  </si>
  <si>
    <t>0450060039</t>
  </si>
  <si>
    <t>Đoàn Minh</t>
  </si>
  <si>
    <t>0450060040</t>
  </si>
  <si>
    <t>0450060041</t>
  </si>
  <si>
    <t>Nguyễn Hoàng</t>
  </si>
  <si>
    <t>0450060043</t>
  </si>
  <si>
    <t>Trần Thị Gia</t>
  </si>
  <si>
    <t>0450060092</t>
  </si>
  <si>
    <t>Trang Anh</t>
  </si>
  <si>
    <t>KHOA LLCT</t>
  </si>
  <si>
    <t xml:space="preserve">         </t>
  </si>
  <si>
    <t>04ĐH_CTN2</t>
  </si>
  <si>
    <t>0450060044</t>
  </si>
  <si>
    <t>0450060045</t>
  </si>
  <si>
    <t>Cao Lê Bảo</t>
  </si>
  <si>
    <t>0450060046</t>
  </si>
  <si>
    <t>Trần Thị Yến</t>
  </si>
  <si>
    <t>0450060047</t>
  </si>
  <si>
    <t>Lâm Ngọc Hà</t>
  </si>
  <si>
    <t>0450060048</t>
  </si>
  <si>
    <t>Đoàn Nguyễn Xuân</t>
  </si>
  <si>
    <t>0450060049</t>
  </si>
  <si>
    <t>0450060050</t>
  </si>
  <si>
    <t>Lê Thái Ngọc</t>
  </si>
  <si>
    <t>0450060051</t>
  </si>
  <si>
    <t>Ngô Tú</t>
  </si>
  <si>
    <t>0450060052</t>
  </si>
  <si>
    <t>Võ Thị Tú</t>
  </si>
  <si>
    <t>0450060053</t>
  </si>
  <si>
    <t>Lê Hoàng</t>
  </si>
  <si>
    <t>0450060054</t>
  </si>
  <si>
    <t>Võ Anh</t>
  </si>
  <si>
    <t>0450060055</t>
  </si>
  <si>
    <t>Sinh</t>
  </si>
  <si>
    <t>0450060056</t>
  </si>
  <si>
    <t>Lê Hồng</t>
  </si>
  <si>
    <t>0450060058</t>
  </si>
  <si>
    <t>Nguyễn Bùi Minh</t>
  </si>
  <si>
    <t>0450060065</t>
  </si>
  <si>
    <t>Nguyễn Long</t>
  </si>
  <si>
    <t>0450060066</t>
  </si>
  <si>
    <t>Nguyễn Thị Phương</t>
  </si>
  <si>
    <t>0350060095</t>
  </si>
  <si>
    <t>Vũ Thanh</t>
  </si>
  <si>
    <t>0450060067</t>
  </si>
  <si>
    <t>Vũ Thị Phương</t>
  </si>
  <si>
    <t>0450060068</t>
  </si>
  <si>
    <t>Đinh Quang</t>
  </si>
  <si>
    <t>Thi</t>
  </si>
  <si>
    <t>0450060069</t>
  </si>
  <si>
    <t>Nguyễn Công</t>
  </si>
  <si>
    <t>0450060070</t>
  </si>
  <si>
    <t>Nguyễn Thái</t>
  </si>
  <si>
    <t>0450060071</t>
  </si>
  <si>
    <t>Quách Huỳnh</t>
  </si>
  <si>
    <t>0450060059</t>
  </si>
  <si>
    <t>Trần Thiện</t>
  </si>
  <si>
    <t>0450060060</t>
  </si>
  <si>
    <t>Bùi Văn</t>
  </si>
  <si>
    <t>Tới</t>
  </si>
  <si>
    <t>0450060072</t>
  </si>
  <si>
    <t>Lê Thị Thùy</t>
  </si>
  <si>
    <t>0450060073</t>
  </si>
  <si>
    <t>0450060074</t>
  </si>
  <si>
    <t>Tạ Thị Thu</t>
  </si>
  <si>
    <t>0450060075</t>
  </si>
  <si>
    <t>Trần Thùy</t>
  </si>
  <si>
    <t>0450060076</t>
  </si>
  <si>
    <t>Trương Thị Thu</t>
  </si>
  <si>
    <t>0450060077</t>
  </si>
  <si>
    <t>Thái Nguyên</t>
  </si>
  <si>
    <t>0450060078</t>
  </si>
  <si>
    <t>0450060079</t>
  </si>
  <si>
    <t>0450060080</t>
  </si>
  <si>
    <t>Truyên</t>
  </si>
  <si>
    <t>0450060062</t>
  </si>
  <si>
    <t>Ngô Diên</t>
  </si>
  <si>
    <t>0450060063</t>
  </si>
  <si>
    <t>Phạm Nguyễn Hoàng</t>
  </si>
  <si>
    <t>0450060064</t>
  </si>
  <si>
    <t>Trần Nguyên</t>
  </si>
  <si>
    <t>Tuệ</t>
  </si>
  <si>
    <t>0450060061</t>
  </si>
  <si>
    <t>Phạm Quí</t>
  </si>
  <si>
    <t>Tử</t>
  </si>
  <si>
    <t>0450060081</t>
  </si>
  <si>
    <t>Trần Ngọc Tố</t>
  </si>
  <si>
    <t>0450060082</t>
  </si>
  <si>
    <t>0450060083</t>
  </si>
  <si>
    <t>Ông Văn</t>
  </si>
  <si>
    <t>0450060084</t>
  </si>
  <si>
    <t>Võ Thành</t>
  </si>
  <si>
    <t>Vịnh</t>
  </si>
  <si>
    <t>0450060085</t>
  </si>
  <si>
    <t>Trần Thế</t>
  </si>
  <si>
    <t>Vỹ</t>
  </si>
  <si>
    <t>0450060086</t>
  </si>
  <si>
    <t>Nguyễn Thị Thảo</t>
  </si>
  <si>
    <t>Xương</t>
  </si>
  <si>
    <t>04ĐH_KT1</t>
  </si>
  <si>
    <t xml:space="preserve">       NĂM HỌC </t>
  </si>
  <si>
    <t>0450010001</t>
  </si>
  <si>
    <t>Trương Đình</t>
  </si>
  <si>
    <t>0450010002</t>
  </si>
  <si>
    <t>0450010006</t>
  </si>
  <si>
    <t>Trần Quốc</t>
  </si>
  <si>
    <t>0450010010</t>
  </si>
  <si>
    <t>Ngô Thị Mỹ</t>
  </si>
  <si>
    <t>Duyên</t>
  </si>
  <si>
    <t>0450010011</t>
  </si>
  <si>
    <t>0450010008</t>
  </si>
  <si>
    <t>Ngô Thị Thùy</t>
  </si>
  <si>
    <t>0450010009</t>
  </si>
  <si>
    <t>Nguyễn Thị Thùy</t>
  </si>
  <si>
    <t>0450010012</t>
  </si>
  <si>
    <t>Võ Hoàng</t>
  </si>
  <si>
    <t>Đào</t>
  </si>
  <si>
    <t>0450010013</t>
  </si>
  <si>
    <t>Văng Văn Son</t>
  </si>
  <si>
    <t>Em</t>
  </si>
  <si>
    <t>0450010014</t>
  </si>
  <si>
    <t>Nguyễn Thị Mộng</t>
  </si>
  <si>
    <t>Ghi</t>
  </si>
  <si>
    <t>0450010015</t>
  </si>
  <si>
    <t>Nguyễn Thị</t>
  </si>
  <si>
    <t>0450010016</t>
  </si>
  <si>
    <t>Giàu</t>
  </si>
  <si>
    <t>0450010019</t>
  </si>
  <si>
    <t>Nguyễn Thị Minh</t>
  </si>
  <si>
    <t>0450010017</t>
  </si>
  <si>
    <t>0450010018</t>
  </si>
  <si>
    <t>Trần Văn</t>
  </si>
  <si>
    <t>Hận</t>
  </si>
  <si>
    <t>0450010020</t>
  </si>
  <si>
    <t>0450010021</t>
  </si>
  <si>
    <t>Trần Cao Như</t>
  </si>
  <si>
    <t>0450010022</t>
  </si>
  <si>
    <t>0450010024</t>
  </si>
  <si>
    <t>Nguyễn Huy</t>
  </si>
  <si>
    <t>Hoàng</t>
  </si>
  <si>
    <t>0450010025</t>
  </si>
  <si>
    <t>0450010026</t>
  </si>
  <si>
    <t>Trương Minh</t>
  </si>
  <si>
    <t>0450010028</t>
  </si>
  <si>
    <t>Hồng Ngọc</t>
  </si>
  <si>
    <t>Huê</t>
  </si>
  <si>
    <t>0450010029</t>
  </si>
  <si>
    <t>Huệ</t>
  </si>
  <si>
    <t>0450010032</t>
  </si>
  <si>
    <t>Hồ Diệu</t>
  </si>
  <si>
    <t>0450010030</t>
  </si>
  <si>
    <t>Bùi Nguyễn Quỳnh</t>
  </si>
  <si>
    <t>Hương</t>
  </si>
  <si>
    <t>0450010039</t>
  </si>
  <si>
    <t>Đặng Thị Mỹ</t>
  </si>
  <si>
    <t>0450010040</t>
  </si>
  <si>
    <t>Nguyễn Hoàng Gia</t>
  </si>
  <si>
    <t>0450010041</t>
  </si>
  <si>
    <t>Phạm Thị Thùy</t>
  </si>
  <si>
    <t>0450010042</t>
  </si>
  <si>
    <t>Trần Lê Mai</t>
  </si>
  <si>
    <t>0450010045</t>
  </si>
  <si>
    <t>Lê Tiến Hoàng</t>
  </si>
  <si>
    <t>0450010046</t>
  </si>
  <si>
    <t>Nguyễn Trần Như</t>
  </si>
  <si>
    <t>0450010048</t>
  </si>
  <si>
    <t>Phạm Lê Trọng</t>
  </si>
  <si>
    <t>Nghĩa</t>
  </si>
  <si>
    <t>0450010049</t>
  </si>
  <si>
    <t>Phạm Trần Thành</t>
  </si>
  <si>
    <t>Nguyên</t>
  </si>
  <si>
    <t>0450010050</t>
  </si>
  <si>
    <t>Nguyễn Lê Xuân</t>
  </si>
  <si>
    <t>Nguyệt</t>
  </si>
  <si>
    <t>0450010051</t>
  </si>
  <si>
    <t>_</t>
  </si>
  <si>
    <t>04ĐH_KT2</t>
  </si>
  <si>
    <t>0450010053</t>
  </si>
  <si>
    <t>Hoàng Thị</t>
  </si>
  <si>
    <t>0450010054</t>
  </si>
  <si>
    <t>Nguyễn Song Hồng</t>
  </si>
  <si>
    <t>Hiệp</t>
  </si>
  <si>
    <t>0450010027</t>
  </si>
  <si>
    <t>0450010059</t>
  </si>
  <si>
    <t>0450010055</t>
  </si>
  <si>
    <t>Lê Thị Kim</t>
  </si>
  <si>
    <t>Nhanh</t>
  </si>
  <si>
    <t>0450010056</t>
  </si>
  <si>
    <t>Nguyễn Ngọc Yến</t>
  </si>
  <si>
    <t>0450010058</t>
  </si>
  <si>
    <t>Nguyễn Thị Hồng</t>
  </si>
  <si>
    <t>0450010057</t>
  </si>
  <si>
    <t>Trịnh Thị Quỳnh</t>
  </si>
  <si>
    <t>0450010060</t>
  </si>
  <si>
    <t>Oanh</t>
  </si>
  <si>
    <t>0450010063</t>
  </si>
  <si>
    <t>Đặng Thị Khánh</t>
  </si>
  <si>
    <t>0450010064</t>
  </si>
  <si>
    <t>0450010065</t>
  </si>
  <si>
    <t>0450010068</t>
  </si>
  <si>
    <t>0450010069</t>
  </si>
  <si>
    <t>0450010073</t>
  </si>
  <si>
    <t>Đoàn Thanh</t>
  </si>
  <si>
    <t>0450010072</t>
  </si>
  <si>
    <t>Đỗ Thạch</t>
  </si>
  <si>
    <t>0450010074</t>
  </si>
  <si>
    <t>0450010070</t>
  </si>
  <si>
    <t>Ngô Thị Như</t>
  </si>
  <si>
    <t>0450010071</t>
  </si>
  <si>
    <t>Thắng</t>
  </si>
  <si>
    <t>0450010075</t>
  </si>
  <si>
    <t>Dương Thành</t>
  </si>
  <si>
    <t>Thiên</t>
  </si>
  <si>
    <t>0450010076</t>
  </si>
  <si>
    <t>Lê Quốc</t>
  </si>
  <si>
    <t>Thông</t>
  </si>
  <si>
    <t>0450010080</t>
  </si>
  <si>
    <t>Thủy</t>
  </si>
  <si>
    <t>0450010078</t>
  </si>
  <si>
    <t>0450010079</t>
  </si>
  <si>
    <t>0450010077</t>
  </si>
  <si>
    <t>Đặng Thị Thanh</t>
  </si>
  <si>
    <t>0450010081</t>
  </si>
  <si>
    <t>Nguyễn Kiều Phương Trúc</t>
  </si>
  <si>
    <t>0450010083</t>
  </si>
  <si>
    <t>Đặng Trung</t>
  </si>
  <si>
    <t>Tín</t>
  </si>
  <si>
    <t>0450010084</t>
  </si>
  <si>
    <t>0450010093</t>
  </si>
  <si>
    <t>Mai Xuân</t>
  </si>
  <si>
    <t>0450010089</t>
  </si>
  <si>
    <t>Nguyễn Lê Quế</t>
  </si>
  <si>
    <t>0450010090</t>
  </si>
  <si>
    <t>Võ Thị Bích</t>
  </si>
  <si>
    <t>0450010095</t>
  </si>
  <si>
    <t>0450010096</t>
  </si>
  <si>
    <t>Trần Thiên</t>
  </si>
  <si>
    <t>0450010088</t>
  </si>
  <si>
    <t>Đoàn Hồng</t>
  </si>
  <si>
    <t>Tuyết</t>
  </si>
  <si>
    <t>0450010097</t>
  </si>
  <si>
    <t>Đặng Lê Thanh</t>
  </si>
  <si>
    <t>0450010098</t>
  </si>
  <si>
    <t>Nguyễn Thanh Tường</t>
  </si>
  <si>
    <t>0450010099</t>
  </si>
  <si>
    <t>Phạm Đoàn Thúy</t>
  </si>
  <si>
    <t>0450010101</t>
  </si>
  <si>
    <t>Lê Thị Tường</t>
  </si>
  <si>
    <t>0450010103</t>
  </si>
  <si>
    <t>Trần Thảo</t>
  </si>
  <si>
    <t>0450010104</t>
  </si>
  <si>
    <t>Nguyễn Lê Kim</t>
  </si>
  <si>
    <t>Xuyến</t>
  </si>
  <si>
    <t>GHÉP</t>
  </si>
  <si>
    <t>0350090101</t>
  </si>
  <si>
    <t>0350060027</t>
  </si>
  <si>
    <t>0250100016</t>
  </si>
  <si>
    <t>0250100032</t>
  </si>
  <si>
    <t xml:space="preserve">Huỳnh Thị Kim  </t>
  </si>
  <si>
    <t>Mẫn</t>
  </si>
  <si>
    <t xml:space="preserve">Nguyễn Tấn </t>
  </si>
  <si>
    <t>Trương Quang</t>
  </si>
  <si>
    <t>Quốc</t>
  </si>
  <si>
    <t>Pháp Luật Đại Cương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</si>
</sst>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2"/>
      <color theme="1"/>
      <name val="Times New Roman"/>
      <family val="1"/>
    </font>
    <font>
      <sz val="13"/>
      <color rgb="FFFF0000"/>
      <name val="Times New Roman"/>
      <family val="1"/>
    </font>
    <font>
      <sz val="10"/>
      <color indexed="8"/>
      <name val="Arial"/>
      <family val="2"/>
    </font>
    <font>
      <sz val="13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</cellStyleXfs>
  <cellXfs count="67">
    <xf numFmtId="0" fontId="0" fillId="0" borderId="0" xfId="0"/>
    <xf numFmtId="165" fontId="3" fillId="0" borderId="8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>
      <alignment horizontal="center"/>
    </xf>
    <xf numFmtId="0" fontId="8" fillId="0" borderId="8" xfId="0" applyNumberFormat="1" applyFont="1" applyFill="1" applyBorder="1" applyAlignment="1" applyProtection="1"/>
    <xf numFmtId="0" fontId="3" fillId="0" borderId="8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0" fontId="3" fillId="0" borderId="8" xfId="0" applyNumberFormat="1" applyFont="1" applyFill="1" applyBorder="1"/>
    <xf numFmtId="0" fontId="8" fillId="0" borderId="8" xfId="0" applyFont="1" applyFill="1" applyBorder="1"/>
    <xf numFmtId="49" fontId="8" fillId="0" borderId="8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/>
    </xf>
    <xf numFmtId="0" fontId="3" fillId="0" borderId="8" xfId="0" applyNumberFormat="1" applyFont="1" applyBorder="1"/>
    <xf numFmtId="0" fontId="8" fillId="0" borderId="8" xfId="0" quotePrefix="1" applyFont="1" applyBorder="1" applyAlignment="1">
      <alignment horizontal="center" vertical="center"/>
    </xf>
    <xf numFmtId="0" fontId="8" fillId="0" borderId="8" xfId="0" applyFont="1" applyBorder="1"/>
    <xf numFmtId="0" fontId="1" fillId="0" borderId="8" xfId="0" applyFont="1" applyBorder="1" applyAlignment="1"/>
    <xf numFmtId="0" fontId="1" fillId="0" borderId="8" xfId="0" applyFont="1" applyBorder="1" applyAlignment="1">
      <alignment horizontal="right"/>
    </xf>
    <xf numFmtId="9" fontId="3" fillId="0" borderId="8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Border="1" applyAlignment="1">
      <alignment horizontal="right" vertical="center"/>
    </xf>
    <xf numFmtId="166" fontId="1" fillId="0" borderId="8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/>
    </xf>
    <xf numFmtId="165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NumberFormat="1" applyFont="1" applyBorder="1"/>
    <xf numFmtId="0" fontId="10" fillId="0" borderId="0" xfId="0" applyFont="1" applyAlignment="1"/>
    <xf numFmtId="165" fontId="11" fillId="0" borderId="8" xfId="0" applyNumberFormat="1" applyFont="1" applyFill="1" applyBorder="1" applyAlignment="1">
      <alignment horizontal="center" vertical="center"/>
    </xf>
    <xf numFmtId="0" fontId="11" fillId="0" borderId="8" xfId="0" applyNumberFormat="1" applyFont="1" applyBorder="1"/>
    <xf numFmtId="0" fontId="8" fillId="0" borderId="8" xfId="5" applyNumberFormat="1" applyFont="1" applyFill="1" applyBorder="1" applyAlignment="1" applyProtection="1">
      <alignment horizontal="center"/>
    </xf>
    <xf numFmtId="0" fontId="8" fillId="0" borderId="8" xfId="5" applyNumberFormat="1" applyFont="1" applyFill="1" applyBorder="1" applyAlignment="1" applyProtection="1"/>
    <xf numFmtId="165" fontId="13" fillId="0" borderId="8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/>
    </xf>
    <xf numFmtId="0" fontId="9" fillId="2" borderId="8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5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6">
    <cellStyle name="Normal" xfId="0" builtinId="0"/>
    <cellStyle name="Normal 2" xfId="1"/>
    <cellStyle name="Normal 3" xfId="5"/>
    <cellStyle name="Normal 4" xfId="3"/>
    <cellStyle name="Normal 5" xfId="2"/>
    <cellStyle name="Normal 6" xfId="4"/>
  </cellStyles>
  <dxfs count="2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colors>
    <mruColors>
      <color rgb="FFF5A9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C8" sqref="C8:D8"/>
    </sheetView>
  </sheetViews>
  <sheetFormatPr defaultRowHeight="15" x14ac:dyDescent="0.25"/>
  <cols>
    <col min="1" max="1" width="7.42578125" customWidth="1"/>
    <col min="2" max="2" width="14.28515625" customWidth="1"/>
    <col min="3" max="3" width="24.85546875" customWidth="1"/>
    <col min="4" max="4" width="10.5703125" customWidth="1"/>
  </cols>
  <sheetData>
    <row r="1" spans="1:9" ht="15.75" x14ac:dyDescent="0.25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/>
    </row>
    <row r="2" spans="1:9" ht="15.75" x14ac:dyDescent="0.25">
      <c r="A2" s="45" t="s">
        <v>2</v>
      </c>
      <c r="B2" s="45"/>
      <c r="C2" s="45"/>
      <c r="D2" s="45"/>
      <c r="E2" s="46" t="s">
        <v>3</v>
      </c>
      <c r="F2" s="46"/>
      <c r="G2" s="46"/>
      <c r="H2" s="46"/>
      <c r="I2" s="46"/>
    </row>
    <row r="3" spans="1:9" ht="15.75" x14ac:dyDescent="0.25">
      <c r="A3" s="45" t="s">
        <v>4</v>
      </c>
      <c r="B3" s="45"/>
      <c r="C3" s="45"/>
      <c r="D3" s="45"/>
      <c r="E3" s="12"/>
      <c r="F3" s="12"/>
      <c r="G3" s="12"/>
      <c r="H3" s="12"/>
      <c r="I3" s="12"/>
    </row>
    <row r="4" spans="1:9" ht="15.75" x14ac:dyDescent="0.25">
      <c r="A4" s="45" t="s">
        <v>17</v>
      </c>
      <c r="B4" s="45"/>
      <c r="C4" s="45"/>
      <c r="D4" s="45"/>
      <c r="E4" s="12"/>
      <c r="F4" s="12"/>
      <c r="G4" s="12"/>
      <c r="H4" s="12"/>
      <c r="I4" s="12"/>
    </row>
    <row r="5" spans="1:9" ht="15.75" x14ac:dyDescent="0.25">
      <c r="A5" s="13"/>
      <c r="B5" s="13"/>
      <c r="C5" s="13"/>
      <c r="D5" s="13"/>
      <c r="E5" s="12"/>
      <c r="F5" s="12"/>
      <c r="G5" s="12"/>
      <c r="H5" s="12"/>
      <c r="I5" s="12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5.75" x14ac:dyDescent="0.25">
      <c r="A8" s="48" t="s">
        <v>6</v>
      </c>
      <c r="B8" s="48"/>
      <c r="C8" s="48" t="s">
        <v>928</v>
      </c>
      <c r="D8" s="48"/>
      <c r="E8" s="48" t="s">
        <v>55</v>
      </c>
      <c r="F8" s="48"/>
      <c r="G8" s="7" t="s">
        <v>54</v>
      </c>
      <c r="H8" s="14"/>
      <c r="I8" s="14"/>
    </row>
    <row r="9" spans="1:9" ht="15.75" x14ac:dyDescent="0.25">
      <c r="A9" s="48" t="s">
        <v>7</v>
      </c>
      <c r="B9" s="48"/>
      <c r="C9" s="49" t="s">
        <v>918</v>
      </c>
      <c r="D9" s="49"/>
      <c r="E9" s="48" t="s">
        <v>8</v>
      </c>
      <c r="F9" s="48"/>
      <c r="G9" s="7">
        <v>1</v>
      </c>
      <c r="H9" s="14"/>
      <c r="I9" s="14"/>
    </row>
    <row r="10" spans="1:9" ht="15.75" x14ac:dyDescent="0.25">
      <c r="A10" s="48" t="s">
        <v>9</v>
      </c>
      <c r="B10" s="48"/>
      <c r="C10" s="50" t="s">
        <v>36</v>
      </c>
      <c r="D10" s="50"/>
      <c r="E10" s="15" t="s">
        <v>22</v>
      </c>
      <c r="F10" s="16"/>
      <c r="G10" s="8" t="s">
        <v>37</v>
      </c>
      <c r="H10" s="12"/>
      <c r="I10" s="12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47.25" x14ac:dyDescent="0.25">
      <c r="A12" s="51" t="s">
        <v>10</v>
      </c>
      <c r="B12" s="53" t="s">
        <v>11</v>
      </c>
      <c r="C12" s="55" t="s">
        <v>12</v>
      </c>
      <c r="D12" s="56"/>
      <c r="E12" s="17" t="s">
        <v>56</v>
      </c>
      <c r="F12" s="17" t="s">
        <v>57</v>
      </c>
      <c r="G12" s="59" t="s">
        <v>58</v>
      </c>
      <c r="H12" s="60"/>
      <c r="I12" s="61" t="s">
        <v>13</v>
      </c>
    </row>
    <row r="13" spans="1:9" ht="15.75" x14ac:dyDescent="0.25">
      <c r="A13" s="52"/>
      <c r="B13" s="54"/>
      <c r="C13" s="57"/>
      <c r="D13" s="58"/>
      <c r="E13" s="18">
        <v>0.3</v>
      </c>
      <c r="F13" s="18">
        <v>0.7</v>
      </c>
      <c r="G13" s="19" t="s">
        <v>59</v>
      </c>
      <c r="H13" s="19" t="s">
        <v>60</v>
      </c>
      <c r="I13" s="62"/>
    </row>
    <row r="14" spans="1:9" ht="15.75" x14ac:dyDescent="0.25">
      <c r="A14" s="20">
        <v>1</v>
      </c>
      <c r="B14" s="20">
        <v>2</v>
      </c>
      <c r="C14" s="63">
        <v>3</v>
      </c>
      <c r="D14" s="63"/>
      <c r="E14" s="20">
        <v>4</v>
      </c>
      <c r="F14" s="20">
        <v>5</v>
      </c>
      <c r="G14" s="20">
        <v>6</v>
      </c>
      <c r="H14" s="21">
        <v>7</v>
      </c>
      <c r="I14" s="19">
        <v>8</v>
      </c>
    </row>
    <row r="15" spans="1:9" ht="16.5" x14ac:dyDescent="0.25">
      <c r="A15" s="22">
        <v>1</v>
      </c>
      <c r="B15" s="11" t="s">
        <v>477</v>
      </c>
      <c r="C15" s="10" t="s">
        <v>427</v>
      </c>
      <c r="D15" s="10" t="s">
        <v>299</v>
      </c>
      <c r="E15" s="34">
        <v>8</v>
      </c>
      <c r="F15" s="1"/>
      <c r="G15" s="1">
        <f t="shared" ref="G15:G19" si="0">E15*$E$13+F15*$F$13</f>
        <v>2.4</v>
      </c>
      <c r="H15" s="6" t="str">
        <f>IF(G15&lt;4,"F",IF(G15&lt;=4.9,"D",IF(G15&lt;=5.4,"D+",IF(G15&lt;=5.9,"C",IF(G15&lt;=6.9,"C+",IF(G15&lt;=7.9,"B",IF(G15&lt;=8.4,"B+","A")))))))</f>
        <v>F</v>
      </c>
      <c r="I15" s="23"/>
    </row>
    <row r="16" spans="1:9" ht="16.5" x14ac:dyDescent="0.25">
      <c r="A16" s="22">
        <v>2</v>
      </c>
      <c r="B16" s="43" t="s">
        <v>919</v>
      </c>
      <c r="C16" s="5" t="s">
        <v>923</v>
      </c>
      <c r="D16" s="5" t="s">
        <v>585</v>
      </c>
      <c r="E16" s="1">
        <v>8</v>
      </c>
      <c r="F16" s="1"/>
      <c r="G16" s="1">
        <f t="shared" si="0"/>
        <v>2.4</v>
      </c>
      <c r="H16" s="6" t="str">
        <f t="shared" ref="H16:H19" si="1">IF(G16&lt;4,"F",IF(G16&lt;=4.9,"D",IF(G16&lt;=5.4,"D+",IF(G16&lt;=5.9,"C",IF(G16&lt;=6.9,"C+",IF(G16&lt;=7.9,"B",IF(G16&lt;=8.4,"B+","A")))))))</f>
        <v>F</v>
      </c>
      <c r="I16" s="23"/>
    </row>
    <row r="17" spans="1:9" ht="16.5" x14ac:dyDescent="0.25">
      <c r="A17" s="22">
        <v>3</v>
      </c>
      <c r="B17" s="43" t="s">
        <v>920</v>
      </c>
      <c r="C17" s="5" t="s">
        <v>292</v>
      </c>
      <c r="D17" s="5" t="s">
        <v>924</v>
      </c>
      <c r="E17" s="1">
        <v>5.5</v>
      </c>
      <c r="F17" s="1"/>
      <c r="G17" s="1">
        <f t="shared" si="0"/>
        <v>1.65</v>
      </c>
      <c r="H17" s="6" t="str">
        <f t="shared" si="1"/>
        <v>F</v>
      </c>
      <c r="I17" s="23"/>
    </row>
    <row r="18" spans="1:9" ht="16.5" x14ac:dyDescent="0.25">
      <c r="A18" s="22">
        <v>4</v>
      </c>
      <c r="B18" s="43" t="s">
        <v>921</v>
      </c>
      <c r="C18" s="5" t="s">
        <v>925</v>
      </c>
      <c r="D18" s="5" t="s">
        <v>374</v>
      </c>
      <c r="E18" s="1">
        <v>4.5</v>
      </c>
      <c r="F18" s="1"/>
      <c r="G18" s="1">
        <f t="shared" si="0"/>
        <v>1.3499999999999999</v>
      </c>
      <c r="H18" s="6" t="str">
        <f t="shared" si="1"/>
        <v>F</v>
      </c>
      <c r="I18" s="23"/>
    </row>
    <row r="19" spans="1:9" ht="16.5" x14ac:dyDescent="0.25">
      <c r="A19" s="22">
        <v>5</v>
      </c>
      <c r="B19" s="43" t="s">
        <v>922</v>
      </c>
      <c r="C19" s="5" t="s">
        <v>926</v>
      </c>
      <c r="D19" s="5" t="s">
        <v>927</v>
      </c>
      <c r="E19" s="1">
        <v>7.5</v>
      </c>
      <c r="F19" s="1"/>
      <c r="G19" s="1">
        <f t="shared" si="0"/>
        <v>2.25</v>
      </c>
      <c r="H19" s="6" t="str">
        <f t="shared" si="1"/>
        <v>F</v>
      </c>
      <c r="I19" s="23"/>
    </row>
    <row r="20" spans="1:9" ht="15.75" x14ac:dyDescent="0.25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15.75" x14ac:dyDescent="0.25">
      <c r="A21" s="26" t="str">
        <f>"Cộng danh sách gồm "</f>
        <v xml:space="preserve">Cộng danh sách gồm </v>
      </c>
      <c r="B21" s="26"/>
      <c r="C21" s="26"/>
      <c r="D21" s="27">
        <f>COUNTA(H15:H19)</f>
        <v>5</v>
      </c>
      <c r="E21" s="28">
        <v>1</v>
      </c>
      <c r="F21" s="29"/>
      <c r="G21" s="12"/>
      <c r="H21" s="12"/>
      <c r="I21" s="12"/>
    </row>
    <row r="22" spans="1:9" ht="15.75" x14ac:dyDescent="0.25">
      <c r="A22" s="64" t="s">
        <v>14</v>
      </c>
      <c r="B22" s="64"/>
      <c r="C22" s="64"/>
      <c r="D22" s="30">
        <f>COUNTIF(G15:G19,"&gt;=5")</f>
        <v>0</v>
      </c>
      <c r="E22" s="31">
        <f>D22/D21</f>
        <v>0</v>
      </c>
      <c r="F22" s="32"/>
      <c r="G22" s="12"/>
      <c r="H22" s="12"/>
      <c r="I22" s="12"/>
    </row>
    <row r="23" spans="1:9" ht="15.75" x14ac:dyDescent="0.25">
      <c r="A23" s="64" t="s">
        <v>15</v>
      </c>
      <c r="B23" s="64"/>
      <c r="C23" s="64"/>
      <c r="D23" s="30"/>
      <c r="E23" s="31">
        <f>D23/D21</f>
        <v>0</v>
      </c>
      <c r="F23" s="32"/>
      <c r="G23" s="12"/>
      <c r="H23" s="12"/>
      <c r="I23" s="12"/>
    </row>
    <row r="24" spans="1:9" ht="15.75" x14ac:dyDescent="0.25">
      <c r="A24" s="15"/>
      <c r="B24" s="15"/>
      <c r="C24" s="16"/>
      <c r="D24" s="15"/>
      <c r="E24" s="14"/>
      <c r="F24" s="12"/>
      <c r="G24" s="12"/>
      <c r="H24" s="12"/>
      <c r="I24" s="12"/>
    </row>
    <row r="25" spans="1:9" ht="15.75" x14ac:dyDescent="0.25">
      <c r="A25" s="12"/>
      <c r="B25" s="12"/>
      <c r="C25" s="12"/>
      <c r="D25" s="12"/>
      <c r="E25" s="65" t="str">
        <f ca="1">"TP. Hồ Chí Minh, ngày "&amp;  DAY(NOW())&amp;" tháng " &amp;MONTH(NOW())&amp;" năm "&amp;YEAR(NOW())</f>
        <v>TP. Hồ Chí Minh, ngày 7 tháng 12 năm 2017</v>
      </c>
      <c r="F25" s="65"/>
      <c r="G25" s="65"/>
      <c r="H25" s="65"/>
      <c r="I25" s="65"/>
    </row>
    <row r="26" spans="1:9" ht="15.75" x14ac:dyDescent="0.25">
      <c r="A26" s="45" t="s">
        <v>21</v>
      </c>
      <c r="B26" s="45"/>
      <c r="C26" s="45"/>
      <c r="D26" s="12"/>
      <c r="E26" s="45" t="s">
        <v>16</v>
      </c>
      <c r="F26" s="45"/>
      <c r="G26" s="45"/>
      <c r="H26" s="45"/>
      <c r="I26" s="45"/>
    </row>
    <row r="27" spans="1:9" ht="15.75" x14ac:dyDescent="0.25">
      <c r="A27" s="12"/>
      <c r="B27" s="12"/>
      <c r="C27" s="12"/>
      <c r="D27" s="12"/>
      <c r="E27" s="12"/>
      <c r="F27" s="12"/>
      <c r="G27" s="12"/>
      <c r="H27" s="12"/>
      <c r="I27" s="12"/>
    </row>
  </sheetData>
  <protectedRanges>
    <protectedRange sqref="A27:D27" name="Range5"/>
    <protectedRange sqref="I15:I19" name="Range4"/>
    <protectedRange sqref="F15:F19" name="Range3"/>
    <protectedRange sqref="A4" name="Range1"/>
    <protectedRange sqref="E13:F13" name="Range6"/>
    <protectedRange sqref="C8:C9" name="Range2_1"/>
    <protectedRange sqref="E27:I27" name="Range5_1_1"/>
    <protectedRange sqref="C16:D19" name="Range3_1_1"/>
    <protectedRange sqref="C10" name="Range2_1_2"/>
    <protectedRange sqref="G8" name="Range2_1_3"/>
    <protectedRange sqref="G9" name="Range2_1_4"/>
    <protectedRange sqref="B15:D15" name="Range3_1_1_1"/>
  </protectedRanges>
  <mergeCells count="26">
    <mergeCell ref="A26:C26"/>
    <mergeCell ref="E26:I26"/>
    <mergeCell ref="A10:B10"/>
    <mergeCell ref="C10:D10"/>
    <mergeCell ref="A12:A13"/>
    <mergeCell ref="B12:B13"/>
    <mergeCell ref="C12:D13"/>
    <mergeCell ref="G12:H12"/>
    <mergeCell ref="I12:I13"/>
    <mergeCell ref="C14:D14"/>
    <mergeCell ref="A22:C22"/>
    <mergeCell ref="A23:C23"/>
    <mergeCell ref="E25:I25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19">
    <cfRule type="cellIs" dxfId="23" priority="4" stopIfTrue="1" operator="equal">
      <formula>"F"</formula>
    </cfRule>
  </conditionalFormatting>
  <conditionalFormatting sqref="G15:G19">
    <cfRule type="expression" dxfId="22" priority="3" stopIfTrue="1">
      <formula>MAX(#REF!)&lt;4</formula>
    </cfRule>
  </conditionalFormatting>
  <conditionalFormatting sqref="E15:E19">
    <cfRule type="expression" dxfId="21" priority="1" stopIfTrue="1">
      <formula>MAX(#REF!)&lt;4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activeCell="C8" sqref="C8:D8"/>
    </sheetView>
  </sheetViews>
  <sheetFormatPr defaultRowHeight="15" x14ac:dyDescent="0.25"/>
  <cols>
    <col min="1" max="1" width="7.42578125" customWidth="1"/>
    <col min="2" max="2" width="14.28515625" customWidth="1"/>
    <col min="3" max="3" width="24.85546875" customWidth="1"/>
    <col min="4" max="4" width="10.5703125" customWidth="1"/>
  </cols>
  <sheetData>
    <row r="1" spans="1:9" ht="15.75" x14ac:dyDescent="0.25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/>
    </row>
    <row r="2" spans="1:9" ht="15.75" x14ac:dyDescent="0.25">
      <c r="A2" s="45" t="s">
        <v>2</v>
      </c>
      <c r="B2" s="45"/>
      <c r="C2" s="45"/>
      <c r="D2" s="45"/>
      <c r="E2" s="46" t="s">
        <v>3</v>
      </c>
      <c r="F2" s="46"/>
      <c r="G2" s="46"/>
      <c r="H2" s="46"/>
      <c r="I2" s="46"/>
    </row>
    <row r="3" spans="1:9" ht="15.75" x14ac:dyDescent="0.25">
      <c r="A3" s="45" t="s">
        <v>4</v>
      </c>
      <c r="B3" s="45"/>
      <c r="C3" s="45"/>
      <c r="D3" s="45"/>
      <c r="E3" s="12"/>
      <c r="F3" s="12"/>
      <c r="G3" s="12"/>
      <c r="H3" s="12"/>
      <c r="I3" s="12"/>
    </row>
    <row r="4" spans="1:9" ht="15.75" x14ac:dyDescent="0.25">
      <c r="A4" s="45" t="s">
        <v>17</v>
      </c>
      <c r="B4" s="45"/>
      <c r="C4" s="45"/>
      <c r="D4" s="45"/>
      <c r="E4" s="12"/>
      <c r="F4" s="12"/>
      <c r="G4" s="12"/>
      <c r="H4" s="12"/>
      <c r="I4" s="12"/>
    </row>
    <row r="5" spans="1:9" ht="15.75" x14ac:dyDescent="0.25">
      <c r="A5" s="13"/>
      <c r="B5" s="13"/>
      <c r="C5" s="13"/>
      <c r="D5" s="13"/>
      <c r="E5" s="12"/>
      <c r="F5" s="12"/>
      <c r="G5" s="12"/>
      <c r="H5" s="12"/>
      <c r="I5" s="12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5.75" x14ac:dyDescent="0.25">
      <c r="A8" s="48" t="s">
        <v>6</v>
      </c>
      <c r="B8" s="48"/>
      <c r="C8" s="48" t="s">
        <v>928</v>
      </c>
      <c r="D8" s="48"/>
      <c r="E8" s="48" t="s">
        <v>55</v>
      </c>
      <c r="F8" s="48"/>
      <c r="G8" s="7" t="s">
        <v>54</v>
      </c>
      <c r="H8" s="14"/>
      <c r="I8" s="14"/>
    </row>
    <row r="9" spans="1:9" ht="15.75" x14ac:dyDescent="0.25">
      <c r="A9" s="48" t="s">
        <v>7</v>
      </c>
      <c r="B9" s="48"/>
      <c r="C9" s="48" t="s">
        <v>337</v>
      </c>
      <c r="D9" s="48"/>
      <c r="E9" s="48" t="s">
        <v>8</v>
      </c>
      <c r="F9" s="48"/>
      <c r="G9" s="7">
        <v>1</v>
      </c>
      <c r="H9" s="14"/>
      <c r="I9" s="14"/>
    </row>
    <row r="10" spans="1:9" ht="15.75" x14ac:dyDescent="0.25">
      <c r="A10" s="48" t="s">
        <v>9</v>
      </c>
      <c r="B10" s="48"/>
      <c r="C10" s="50" t="s">
        <v>36</v>
      </c>
      <c r="D10" s="50"/>
      <c r="E10" s="15" t="s">
        <v>22</v>
      </c>
      <c r="F10" s="16"/>
      <c r="G10" s="8" t="s">
        <v>37</v>
      </c>
      <c r="H10" s="12"/>
      <c r="I10" s="12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47.25" x14ac:dyDescent="0.25">
      <c r="A12" s="51" t="s">
        <v>10</v>
      </c>
      <c r="B12" s="53" t="s">
        <v>11</v>
      </c>
      <c r="C12" s="55" t="s">
        <v>12</v>
      </c>
      <c r="D12" s="56"/>
      <c r="E12" s="17" t="s">
        <v>56</v>
      </c>
      <c r="F12" s="17" t="s">
        <v>57</v>
      </c>
      <c r="G12" s="59" t="s">
        <v>58</v>
      </c>
      <c r="H12" s="60"/>
      <c r="I12" s="61" t="s">
        <v>13</v>
      </c>
    </row>
    <row r="13" spans="1:9" ht="15.75" x14ac:dyDescent="0.25">
      <c r="A13" s="52"/>
      <c r="B13" s="54"/>
      <c r="C13" s="57"/>
      <c r="D13" s="58"/>
      <c r="E13" s="18">
        <v>0.3</v>
      </c>
      <c r="F13" s="18">
        <v>0.7</v>
      </c>
      <c r="G13" s="19" t="s">
        <v>59</v>
      </c>
      <c r="H13" s="19" t="s">
        <v>60</v>
      </c>
      <c r="I13" s="62"/>
    </row>
    <row r="14" spans="1:9" ht="15.75" x14ac:dyDescent="0.25">
      <c r="A14" s="20">
        <v>1</v>
      </c>
      <c r="B14" s="20">
        <v>2</v>
      </c>
      <c r="C14" s="63">
        <v>3</v>
      </c>
      <c r="D14" s="63"/>
      <c r="E14" s="20">
        <v>4</v>
      </c>
      <c r="F14" s="20">
        <v>5</v>
      </c>
      <c r="G14" s="20">
        <v>6</v>
      </c>
      <c r="H14" s="21">
        <v>7</v>
      </c>
      <c r="I14" s="19">
        <v>8</v>
      </c>
    </row>
    <row r="15" spans="1:9" ht="16.5" x14ac:dyDescent="0.25">
      <c r="A15" s="22">
        <v>1</v>
      </c>
      <c r="B15" s="4" t="s">
        <v>338</v>
      </c>
      <c r="C15" s="5" t="s">
        <v>339</v>
      </c>
      <c r="D15" s="5" t="s">
        <v>340</v>
      </c>
      <c r="E15" s="1">
        <v>6.5</v>
      </c>
      <c r="F15" s="1"/>
      <c r="G15" s="1">
        <f>E15*$E$13+F15*$F$13</f>
        <v>1.95</v>
      </c>
      <c r="H15" s="6" t="str">
        <f>IF(G15&lt;4,"F",IF(G15&lt;=4.9,"D",IF(G15&lt;=5.4,"D+",IF(G15&lt;=5.9,"C",IF(G15&lt;=6.9,"C+",IF(G15&lt;=7.9,"B",IF(G15&lt;=8.4,"B+","A")))))))</f>
        <v>F</v>
      </c>
      <c r="I15" s="23"/>
    </row>
    <row r="16" spans="1:9" ht="16.5" x14ac:dyDescent="0.25">
      <c r="A16" s="22">
        <v>2</v>
      </c>
      <c r="B16" s="4" t="s">
        <v>341</v>
      </c>
      <c r="C16" s="5" t="s">
        <v>342</v>
      </c>
      <c r="D16" s="5" t="s">
        <v>30</v>
      </c>
      <c r="E16" s="1">
        <v>6</v>
      </c>
      <c r="F16" s="1"/>
      <c r="G16" s="1">
        <f t="shared" ref="G16:G72" si="0">E16*$E$13+F16*$F$13</f>
        <v>1.7999999999999998</v>
      </c>
      <c r="H16" s="6" t="str">
        <f t="shared" ref="H16:H72" si="1">IF(G16&lt;4,"F",IF(G16&lt;=4.9,"D",IF(G16&lt;=5.4,"D+",IF(G16&lt;=5.9,"C",IF(G16&lt;=6.9,"C+",IF(G16&lt;=7.9,"B",IF(G16&lt;=8.4,"B+","A")))))))</f>
        <v>F</v>
      </c>
      <c r="I16" s="23"/>
    </row>
    <row r="17" spans="1:9" ht="16.5" x14ac:dyDescent="0.25">
      <c r="A17" s="22">
        <v>3</v>
      </c>
      <c r="B17" s="4" t="s">
        <v>343</v>
      </c>
      <c r="C17" s="5" t="s">
        <v>344</v>
      </c>
      <c r="D17" s="5" t="s">
        <v>345</v>
      </c>
      <c r="E17" s="1">
        <v>9</v>
      </c>
      <c r="F17" s="1"/>
      <c r="G17" s="1">
        <f t="shared" si="0"/>
        <v>2.6999999999999997</v>
      </c>
      <c r="H17" s="6" t="str">
        <f t="shared" si="1"/>
        <v>F</v>
      </c>
      <c r="I17" s="23"/>
    </row>
    <row r="18" spans="1:9" ht="16.5" x14ac:dyDescent="0.25">
      <c r="A18" s="22">
        <v>4</v>
      </c>
      <c r="B18" s="4" t="s">
        <v>346</v>
      </c>
      <c r="C18" s="5" t="s">
        <v>347</v>
      </c>
      <c r="D18" s="5" t="s">
        <v>348</v>
      </c>
      <c r="E18" s="1">
        <v>8.8000000000000007</v>
      </c>
      <c r="F18" s="1"/>
      <c r="G18" s="1">
        <f t="shared" si="0"/>
        <v>2.64</v>
      </c>
      <c r="H18" s="6" t="str">
        <f t="shared" si="1"/>
        <v>F</v>
      </c>
      <c r="I18" s="23"/>
    </row>
    <row r="19" spans="1:9" ht="16.5" x14ac:dyDescent="0.25">
      <c r="A19" s="22">
        <v>5</v>
      </c>
      <c r="B19" s="4" t="s">
        <v>349</v>
      </c>
      <c r="C19" s="5" t="s">
        <v>350</v>
      </c>
      <c r="D19" s="5" t="s">
        <v>61</v>
      </c>
      <c r="E19" s="1">
        <v>6.2</v>
      </c>
      <c r="F19" s="1"/>
      <c r="G19" s="1">
        <f t="shared" si="0"/>
        <v>1.8599999999999999</v>
      </c>
      <c r="H19" s="6" t="str">
        <f t="shared" si="1"/>
        <v>F</v>
      </c>
      <c r="I19" s="23"/>
    </row>
    <row r="20" spans="1:9" ht="16.5" x14ac:dyDescent="0.25">
      <c r="A20" s="22">
        <v>6</v>
      </c>
      <c r="B20" s="4" t="s">
        <v>351</v>
      </c>
      <c r="C20" s="5" t="s">
        <v>352</v>
      </c>
      <c r="D20" s="5" t="s">
        <v>353</v>
      </c>
      <c r="E20" s="1">
        <v>7.7</v>
      </c>
      <c r="F20" s="1"/>
      <c r="G20" s="1">
        <f t="shared" si="0"/>
        <v>2.31</v>
      </c>
      <c r="H20" s="6" t="str">
        <f t="shared" si="1"/>
        <v>F</v>
      </c>
      <c r="I20" s="23"/>
    </row>
    <row r="21" spans="1:9" ht="16.5" x14ac:dyDescent="0.25">
      <c r="A21" s="22">
        <v>7</v>
      </c>
      <c r="B21" s="4" t="s">
        <v>354</v>
      </c>
      <c r="C21" s="5" t="s">
        <v>355</v>
      </c>
      <c r="D21" s="5" t="s">
        <v>62</v>
      </c>
      <c r="E21" s="1">
        <v>7.7</v>
      </c>
      <c r="F21" s="1"/>
      <c r="G21" s="1">
        <f t="shared" si="0"/>
        <v>2.31</v>
      </c>
      <c r="H21" s="6" t="str">
        <f t="shared" si="1"/>
        <v>F</v>
      </c>
      <c r="I21" s="23"/>
    </row>
    <row r="22" spans="1:9" ht="16.5" x14ac:dyDescent="0.25">
      <c r="A22" s="22">
        <v>8</v>
      </c>
      <c r="B22" s="4" t="s">
        <v>356</v>
      </c>
      <c r="C22" s="5" t="s">
        <v>357</v>
      </c>
      <c r="D22" s="5" t="s">
        <v>358</v>
      </c>
      <c r="E22" s="1">
        <v>9.3000000000000007</v>
      </c>
      <c r="F22" s="1"/>
      <c r="G22" s="1">
        <f t="shared" si="0"/>
        <v>2.79</v>
      </c>
      <c r="H22" s="6" t="str">
        <f t="shared" si="1"/>
        <v>F</v>
      </c>
      <c r="I22" s="23"/>
    </row>
    <row r="23" spans="1:9" ht="16.5" x14ac:dyDescent="0.25">
      <c r="A23" s="22">
        <v>9</v>
      </c>
      <c r="B23" s="4" t="s">
        <v>359</v>
      </c>
      <c r="C23" s="5" t="s">
        <v>360</v>
      </c>
      <c r="D23" s="5" t="s">
        <v>361</v>
      </c>
      <c r="E23" s="1">
        <v>8.6</v>
      </c>
      <c r="F23" s="1"/>
      <c r="G23" s="1">
        <f t="shared" si="0"/>
        <v>2.5799999999999996</v>
      </c>
      <c r="H23" s="6" t="str">
        <f t="shared" si="1"/>
        <v>F</v>
      </c>
      <c r="I23" s="23"/>
    </row>
    <row r="24" spans="1:9" ht="16.5" x14ac:dyDescent="0.25">
      <c r="A24" s="22">
        <v>10</v>
      </c>
      <c r="B24" s="4" t="s">
        <v>362</v>
      </c>
      <c r="C24" s="5" t="s">
        <v>363</v>
      </c>
      <c r="D24" s="5" t="s">
        <v>364</v>
      </c>
      <c r="E24" s="1">
        <v>7.5</v>
      </c>
      <c r="F24" s="1"/>
      <c r="G24" s="1">
        <f t="shared" si="0"/>
        <v>2.25</v>
      </c>
      <c r="H24" s="6" t="str">
        <f t="shared" si="1"/>
        <v>F</v>
      </c>
      <c r="I24" s="23"/>
    </row>
    <row r="25" spans="1:9" ht="16.5" x14ac:dyDescent="0.25">
      <c r="A25" s="22">
        <v>11</v>
      </c>
      <c r="B25" s="4" t="s">
        <v>365</v>
      </c>
      <c r="C25" s="5" t="s">
        <v>366</v>
      </c>
      <c r="D25" s="5" t="s">
        <v>33</v>
      </c>
      <c r="E25" s="1">
        <v>8.6999999999999993</v>
      </c>
      <c r="F25" s="1"/>
      <c r="G25" s="1">
        <f t="shared" si="0"/>
        <v>2.61</v>
      </c>
      <c r="H25" s="6" t="str">
        <f t="shared" si="1"/>
        <v>F</v>
      </c>
      <c r="I25" s="23"/>
    </row>
    <row r="26" spans="1:9" ht="16.5" x14ac:dyDescent="0.25">
      <c r="A26" s="22">
        <v>12</v>
      </c>
      <c r="B26" s="4" t="s">
        <v>367</v>
      </c>
      <c r="C26" s="5" t="s">
        <v>368</v>
      </c>
      <c r="D26" s="5" t="s">
        <v>369</v>
      </c>
      <c r="E26" s="1">
        <v>8</v>
      </c>
      <c r="F26" s="1"/>
      <c r="G26" s="1">
        <f t="shared" si="0"/>
        <v>2.4</v>
      </c>
      <c r="H26" s="6" t="str">
        <f t="shared" si="1"/>
        <v>F</v>
      </c>
      <c r="I26" s="23"/>
    </row>
    <row r="27" spans="1:9" ht="16.5" x14ac:dyDescent="0.25">
      <c r="A27" s="22">
        <v>13</v>
      </c>
      <c r="B27" s="4" t="s">
        <v>370</v>
      </c>
      <c r="C27" s="5" t="s">
        <v>371</v>
      </c>
      <c r="D27" s="5" t="s">
        <v>372</v>
      </c>
      <c r="E27" s="1">
        <v>8.6</v>
      </c>
      <c r="F27" s="1"/>
      <c r="G27" s="1">
        <f t="shared" si="0"/>
        <v>2.5799999999999996</v>
      </c>
      <c r="H27" s="6" t="str">
        <f t="shared" si="1"/>
        <v>F</v>
      </c>
      <c r="I27" s="23"/>
    </row>
    <row r="28" spans="1:9" ht="16.5" x14ac:dyDescent="0.25">
      <c r="A28" s="22">
        <v>14</v>
      </c>
      <c r="B28" s="4" t="s">
        <v>373</v>
      </c>
      <c r="C28" s="5" t="s">
        <v>63</v>
      </c>
      <c r="D28" s="5" t="s">
        <v>374</v>
      </c>
      <c r="E28" s="1">
        <v>7.5</v>
      </c>
      <c r="F28" s="1"/>
      <c r="G28" s="1">
        <f t="shared" si="0"/>
        <v>2.25</v>
      </c>
      <c r="H28" s="6" t="str">
        <f t="shared" si="1"/>
        <v>F</v>
      </c>
      <c r="I28" s="23"/>
    </row>
    <row r="29" spans="1:9" ht="16.5" x14ac:dyDescent="0.25">
      <c r="A29" s="22">
        <v>15</v>
      </c>
      <c r="B29" s="4" t="s">
        <v>375</v>
      </c>
      <c r="C29" s="5" t="s">
        <v>376</v>
      </c>
      <c r="D29" s="5" t="s">
        <v>377</v>
      </c>
      <c r="E29" s="1">
        <v>7.7</v>
      </c>
      <c r="F29" s="1"/>
      <c r="G29" s="1">
        <f t="shared" si="0"/>
        <v>2.31</v>
      </c>
      <c r="H29" s="6" t="str">
        <f t="shared" si="1"/>
        <v>F</v>
      </c>
      <c r="I29" s="23"/>
    </row>
    <row r="30" spans="1:9" ht="16.5" x14ac:dyDescent="0.25">
      <c r="A30" s="22">
        <v>16</v>
      </c>
      <c r="B30" s="4" t="s">
        <v>378</v>
      </c>
      <c r="C30" s="5" t="s">
        <v>379</v>
      </c>
      <c r="D30" s="5" t="s">
        <v>380</v>
      </c>
      <c r="E30" s="1">
        <v>9.4</v>
      </c>
      <c r="F30" s="1"/>
      <c r="G30" s="1">
        <f t="shared" si="0"/>
        <v>2.82</v>
      </c>
      <c r="H30" s="6" t="str">
        <f t="shared" si="1"/>
        <v>F</v>
      </c>
      <c r="I30" s="23"/>
    </row>
    <row r="31" spans="1:9" ht="16.5" x14ac:dyDescent="0.25">
      <c r="A31" s="22">
        <v>17</v>
      </c>
      <c r="B31" s="4" t="s">
        <v>381</v>
      </c>
      <c r="C31" s="5" t="s">
        <v>64</v>
      </c>
      <c r="D31" s="5" t="s">
        <v>40</v>
      </c>
      <c r="E31" s="1">
        <v>8.4</v>
      </c>
      <c r="F31" s="1"/>
      <c r="G31" s="1">
        <f t="shared" si="0"/>
        <v>2.52</v>
      </c>
      <c r="H31" s="6" t="str">
        <f t="shared" si="1"/>
        <v>F</v>
      </c>
      <c r="I31" s="23"/>
    </row>
    <row r="32" spans="1:9" ht="16.5" x14ac:dyDescent="0.25">
      <c r="A32" s="22">
        <v>18</v>
      </c>
      <c r="B32" s="4" t="s">
        <v>382</v>
      </c>
      <c r="C32" s="5" t="s">
        <v>383</v>
      </c>
      <c r="D32" s="5" t="s">
        <v>40</v>
      </c>
      <c r="E32" s="1">
        <v>7.5</v>
      </c>
      <c r="F32" s="1"/>
      <c r="G32" s="1">
        <f t="shared" si="0"/>
        <v>2.25</v>
      </c>
      <c r="H32" s="6" t="str">
        <f t="shared" si="1"/>
        <v>F</v>
      </c>
      <c r="I32" s="23"/>
    </row>
    <row r="33" spans="1:9" ht="16.5" x14ac:dyDescent="0.25">
      <c r="A33" s="22">
        <v>19</v>
      </c>
      <c r="B33" s="4" t="s">
        <v>384</v>
      </c>
      <c r="C33" s="5" t="s">
        <v>385</v>
      </c>
      <c r="D33" s="5" t="s">
        <v>65</v>
      </c>
      <c r="E33" s="1">
        <v>7.5</v>
      </c>
      <c r="F33" s="1"/>
      <c r="G33" s="1">
        <f t="shared" si="0"/>
        <v>2.25</v>
      </c>
      <c r="H33" s="6" t="str">
        <f t="shared" si="1"/>
        <v>F</v>
      </c>
      <c r="I33" s="23"/>
    </row>
    <row r="34" spans="1:9" ht="16.5" x14ac:dyDescent="0.25">
      <c r="A34" s="22">
        <v>20</v>
      </c>
      <c r="B34" s="4" t="s">
        <v>386</v>
      </c>
      <c r="C34" s="5" t="s">
        <v>387</v>
      </c>
      <c r="D34" s="5" t="s">
        <v>66</v>
      </c>
      <c r="E34" s="1">
        <v>7</v>
      </c>
      <c r="F34" s="1"/>
      <c r="G34" s="1">
        <f t="shared" si="0"/>
        <v>2.1</v>
      </c>
      <c r="H34" s="6" t="str">
        <f t="shared" si="1"/>
        <v>F</v>
      </c>
      <c r="I34" s="23"/>
    </row>
    <row r="35" spans="1:9" ht="16.5" x14ac:dyDescent="0.25">
      <c r="A35" s="22">
        <v>21</v>
      </c>
      <c r="B35" s="4" t="s">
        <v>388</v>
      </c>
      <c r="C35" s="5" t="s">
        <v>389</v>
      </c>
      <c r="D35" s="5" t="s">
        <v>67</v>
      </c>
      <c r="E35" s="1">
        <v>7.5</v>
      </c>
      <c r="F35" s="1"/>
      <c r="G35" s="1">
        <f t="shared" si="0"/>
        <v>2.25</v>
      </c>
      <c r="H35" s="6" t="str">
        <f t="shared" si="1"/>
        <v>F</v>
      </c>
      <c r="I35" s="23"/>
    </row>
    <row r="36" spans="1:9" ht="16.5" x14ac:dyDescent="0.25">
      <c r="A36" s="22">
        <v>22</v>
      </c>
      <c r="B36" s="4" t="s">
        <v>390</v>
      </c>
      <c r="C36" s="5" t="s">
        <v>391</v>
      </c>
      <c r="D36" s="5" t="s">
        <v>68</v>
      </c>
      <c r="E36" s="1">
        <v>7.5</v>
      </c>
      <c r="F36" s="1"/>
      <c r="G36" s="1">
        <f t="shared" si="0"/>
        <v>2.25</v>
      </c>
      <c r="H36" s="6" t="str">
        <f t="shared" si="1"/>
        <v>F</v>
      </c>
      <c r="I36" s="23"/>
    </row>
    <row r="37" spans="1:9" ht="16.5" x14ac:dyDescent="0.25">
      <c r="A37" s="22">
        <v>23</v>
      </c>
      <c r="B37" s="4" t="s">
        <v>392</v>
      </c>
      <c r="C37" s="5" t="s">
        <v>393</v>
      </c>
      <c r="D37" s="5" t="s">
        <v>68</v>
      </c>
      <c r="E37" s="1">
        <v>8.1</v>
      </c>
      <c r="F37" s="1"/>
      <c r="G37" s="1">
        <f t="shared" si="0"/>
        <v>2.4299999999999997</v>
      </c>
      <c r="H37" s="6" t="str">
        <f t="shared" si="1"/>
        <v>F</v>
      </c>
      <c r="I37" s="23"/>
    </row>
    <row r="38" spans="1:9" ht="16.5" x14ac:dyDescent="0.25">
      <c r="A38" s="22">
        <v>24</v>
      </c>
      <c r="B38" s="4" t="s">
        <v>394</v>
      </c>
      <c r="C38" s="5" t="s">
        <v>18</v>
      </c>
      <c r="D38" s="5" t="s">
        <v>68</v>
      </c>
      <c r="E38" s="1">
        <v>7.5</v>
      </c>
      <c r="F38" s="1"/>
      <c r="G38" s="1">
        <f t="shared" si="0"/>
        <v>2.25</v>
      </c>
      <c r="H38" s="6" t="str">
        <f t="shared" si="1"/>
        <v>F</v>
      </c>
      <c r="I38" s="23"/>
    </row>
    <row r="39" spans="1:9" ht="16.5" x14ac:dyDescent="0.25">
      <c r="A39" s="22">
        <v>25</v>
      </c>
      <c r="B39" s="4" t="s">
        <v>395</v>
      </c>
      <c r="C39" s="5" t="s">
        <v>69</v>
      </c>
      <c r="D39" s="5" t="s">
        <v>68</v>
      </c>
      <c r="E39" s="1">
        <v>9.1</v>
      </c>
      <c r="F39" s="1"/>
      <c r="G39" s="1">
        <f t="shared" si="0"/>
        <v>2.73</v>
      </c>
      <c r="H39" s="6" t="str">
        <f t="shared" si="1"/>
        <v>F</v>
      </c>
      <c r="I39" s="23"/>
    </row>
    <row r="40" spans="1:9" ht="16.5" x14ac:dyDescent="0.25">
      <c r="A40" s="22">
        <v>26</v>
      </c>
      <c r="B40" s="4" t="s">
        <v>396</v>
      </c>
      <c r="C40" s="5" t="s">
        <v>397</v>
      </c>
      <c r="D40" s="5" t="s">
        <v>398</v>
      </c>
      <c r="E40" s="1">
        <v>8.6999999999999993</v>
      </c>
      <c r="F40" s="1"/>
      <c r="G40" s="1">
        <f t="shared" si="0"/>
        <v>2.61</v>
      </c>
      <c r="H40" s="6" t="str">
        <f t="shared" si="1"/>
        <v>F</v>
      </c>
      <c r="I40" s="23"/>
    </row>
    <row r="41" spans="1:9" ht="16.5" x14ac:dyDescent="0.25">
      <c r="A41" s="22">
        <v>27</v>
      </c>
      <c r="B41" s="4" t="s">
        <v>399</v>
      </c>
      <c r="C41" s="5" t="s">
        <v>400</v>
      </c>
      <c r="D41" s="5" t="s">
        <v>70</v>
      </c>
      <c r="E41" s="1">
        <v>6</v>
      </c>
      <c r="F41" s="1"/>
      <c r="G41" s="1">
        <f t="shared" si="0"/>
        <v>1.7999999999999998</v>
      </c>
      <c r="H41" s="6" t="str">
        <f t="shared" si="1"/>
        <v>F</v>
      </c>
      <c r="I41" s="23"/>
    </row>
    <row r="42" spans="1:9" ht="16.5" x14ac:dyDescent="0.25">
      <c r="A42" s="22">
        <v>28</v>
      </c>
      <c r="B42" s="4" t="s">
        <v>401</v>
      </c>
      <c r="C42" s="5" t="s">
        <v>402</v>
      </c>
      <c r="D42" s="5" t="s">
        <v>70</v>
      </c>
      <c r="E42" s="1">
        <v>7.5</v>
      </c>
      <c r="F42" s="1"/>
      <c r="G42" s="1">
        <f t="shared" si="0"/>
        <v>2.25</v>
      </c>
      <c r="H42" s="6" t="str">
        <f t="shared" si="1"/>
        <v>F</v>
      </c>
      <c r="I42" s="23"/>
    </row>
    <row r="43" spans="1:9" ht="16.5" x14ac:dyDescent="0.25">
      <c r="A43" s="22">
        <v>29</v>
      </c>
      <c r="B43" s="4" t="s">
        <v>403</v>
      </c>
      <c r="C43" s="5" t="s">
        <v>404</v>
      </c>
      <c r="D43" s="5" t="s">
        <v>42</v>
      </c>
      <c r="E43" s="1">
        <v>7.9</v>
      </c>
      <c r="F43" s="1"/>
      <c r="G43" s="1">
        <f t="shared" si="0"/>
        <v>2.37</v>
      </c>
      <c r="H43" s="6" t="str">
        <f t="shared" si="1"/>
        <v>F</v>
      </c>
      <c r="I43" s="23"/>
    </row>
    <row r="44" spans="1:9" ht="16.5" x14ac:dyDescent="0.25">
      <c r="A44" s="22">
        <v>30</v>
      </c>
      <c r="B44" s="4" t="s">
        <v>405</v>
      </c>
      <c r="C44" s="5" t="s">
        <v>406</v>
      </c>
      <c r="D44" s="5" t="s">
        <v>43</v>
      </c>
      <c r="E44" s="1">
        <v>7.5</v>
      </c>
      <c r="F44" s="1"/>
      <c r="G44" s="1">
        <f t="shared" si="0"/>
        <v>2.25</v>
      </c>
      <c r="H44" s="6" t="str">
        <f t="shared" si="1"/>
        <v>F</v>
      </c>
      <c r="I44" s="23"/>
    </row>
    <row r="45" spans="1:9" ht="16.5" x14ac:dyDescent="0.25">
      <c r="A45" s="22">
        <v>31</v>
      </c>
      <c r="B45" s="4" t="s">
        <v>407</v>
      </c>
      <c r="C45" s="5" t="s">
        <v>71</v>
      </c>
      <c r="D45" s="5" t="s">
        <v>408</v>
      </c>
      <c r="E45" s="1">
        <v>8</v>
      </c>
      <c r="F45" s="1"/>
      <c r="G45" s="1">
        <f t="shared" si="0"/>
        <v>2.4</v>
      </c>
      <c r="H45" s="6" t="str">
        <f t="shared" si="1"/>
        <v>F</v>
      </c>
      <c r="I45" s="23"/>
    </row>
    <row r="46" spans="1:9" ht="16.5" x14ac:dyDescent="0.25">
      <c r="A46" s="22">
        <v>32</v>
      </c>
      <c r="B46" s="4" t="s">
        <v>409</v>
      </c>
      <c r="C46" s="5" t="s">
        <v>63</v>
      </c>
      <c r="D46" s="5" t="s">
        <v>410</v>
      </c>
      <c r="E46" s="1">
        <v>5.7</v>
      </c>
      <c r="F46" s="1"/>
      <c r="G46" s="1">
        <f t="shared" si="0"/>
        <v>1.71</v>
      </c>
      <c r="H46" s="6" t="str">
        <f t="shared" si="1"/>
        <v>F</v>
      </c>
      <c r="I46" s="23"/>
    </row>
    <row r="47" spans="1:9" ht="16.5" x14ac:dyDescent="0.25">
      <c r="A47" s="22">
        <v>33</v>
      </c>
      <c r="B47" s="4" t="s">
        <v>411</v>
      </c>
      <c r="C47" s="5" t="s">
        <v>412</v>
      </c>
      <c r="D47" s="5" t="s">
        <v>72</v>
      </c>
      <c r="E47" s="1">
        <v>7.7</v>
      </c>
      <c r="F47" s="1"/>
      <c r="G47" s="1">
        <f t="shared" si="0"/>
        <v>2.31</v>
      </c>
      <c r="H47" s="6" t="str">
        <f t="shared" si="1"/>
        <v>F</v>
      </c>
      <c r="I47" s="23"/>
    </row>
    <row r="48" spans="1:9" ht="16.5" x14ac:dyDescent="0.25">
      <c r="A48" s="22">
        <v>34</v>
      </c>
      <c r="B48" s="4" t="s">
        <v>413</v>
      </c>
      <c r="C48" s="5" t="s">
        <v>414</v>
      </c>
      <c r="D48" s="5" t="s">
        <v>72</v>
      </c>
      <c r="E48" s="1">
        <v>6.7</v>
      </c>
      <c r="F48" s="1"/>
      <c r="G48" s="1">
        <f t="shared" si="0"/>
        <v>2.0099999999999998</v>
      </c>
      <c r="H48" s="6" t="str">
        <f t="shared" si="1"/>
        <v>F</v>
      </c>
      <c r="I48" s="23"/>
    </row>
    <row r="49" spans="1:9" ht="16.5" x14ac:dyDescent="0.25">
      <c r="A49" s="22">
        <v>35</v>
      </c>
      <c r="B49" s="4" t="s">
        <v>415</v>
      </c>
      <c r="C49" s="5" t="s">
        <v>416</v>
      </c>
      <c r="D49" s="5" t="s">
        <v>34</v>
      </c>
      <c r="E49" s="1">
        <v>8.9</v>
      </c>
      <c r="F49" s="1"/>
      <c r="G49" s="1">
        <f t="shared" si="0"/>
        <v>2.67</v>
      </c>
      <c r="H49" s="6" t="str">
        <f t="shared" si="1"/>
        <v>F</v>
      </c>
      <c r="I49" s="23"/>
    </row>
    <row r="50" spans="1:9" ht="16.5" x14ac:dyDescent="0.25">
      <c r="A50" s="22">
        <v>36</v>
      </c>
      <c r="B50" s="4" t="s">
        <v>417</v>
      </c>
      <c r="C50" s="5" t="s">
        <v>418</v>
      </c>
      <c r="D50" s="5" t="s">
        <v>419</v>
      </c>
      <c r="E50" s="1">
        <v>8</v>
      </c>
      <c r="F50" s="1"/>
      <c r="G50" s="1">
        <f t="shared" si="0"/>
        <v>2.4</v>
      </c>
      <c r="H50" s="6" t="str">
        <f t="shared" si="1"/>
        <v>F</v>
      </c>
      <c r="I50" s="23"/>
    </row>
    <row r="51" spans="1:9" ht="16.5" x14ac:dyDescent="0.25">
      <c r="A51" s="22">
        <v>37</v>
      </c>
      <c r="B51" s="4" t="s">
        <v>420</v>
      </c>
      <c r="C51" s="5" t="s">
        <v>421</v>
      </c>
      <c r="D51" s="5" t="s">
        <v>422</v>
      </c>
      <c r="E51" s="1">
        <v>7.4</v>
      </c>
      <c r="F51" s="1"/>
      <c r="G51" s="1">
        <f t="shared" si="0"/>
        <v>2.2200000000000002</v>
      </c>
      <c r="H51" s="6" t="str">
        <f t="shared" si="1"/>
        <v>F</v>
      </c>
      <c r="I51" s="23"/>
    </row>
    <row r="52" spans="1:9" ht="16.5" x14ac:dyDescent="0.25">
      <c r="A52" s="22">
        <v>38</v>
      </c>
      <c r="B52" s="4" t="s">
        <v>423</v>
      </c>
      <c r="C52" s="5" t="s">
        <v>424</v>
      </c>
      <c r="D52" s="5" t="s">
        <v>425</v>
      </c>
      <c r="E52" s="1">
        <v>7.4</v>
      </c>
      <c r="F52" s="1"/>
      <c r="G52" s="1">
        <f t="shared" si="0"/>
        <v>2.2200000000000002</v>
      </c>
      <c r="H52" s="6" t="str">
        <f t="shared" si="1"/>
        <v>F</v>
      </c>
      <c r="I52" s="23"/>
    </row>
    <row r="53" spans="1:9" ht="16.5" x14ac:dyDescent="0.25">
      <c r="A53" s="22">
        <v>39</v>
      </c>
      <c r="B53" s="4" t="s">
        <v>426</v>
      </c>
      <c r="C53" s="5" t="s">
        <v>427</v>
      </c>
      <c r="D53" s="5" t="s">
        <v>428</v>
      </c>
      <c r="E53" s="1">
        <v>6.5</v>
      </c>
      <c r="F53" s="1"/>
      <c r="G53" s="1">
        <f t="shared" si="0"/>
        <v>1.95</v>
      </c>
      <c r="H53" s="6" t="str">
        <f t="shared" si="1"/>
        <v>F</v>
      </c>
      <c r="I53" s="23"/>
    </row>
    <row r="54" spans="1:9" ht="16.5" x14ac:dyDescent="0.25">
      <c r="A54" s="22">
        <v>40</v>
      </c>
      <c r="B54" s="4" t="s">
        <v>429</v>
      </c>
      <c r="C54" s="5" t="s">
        <v>430</v>
      </c>
      <c r="D54" s="5" t="s">
        <v>26</v>
      </c>
      <c r="E54" s="1">
        <v>6.5</v>
      </c>
      <c r="F54" s="1"/>
      <c r="G54" s="1">
        <f t="shared" si="0"/>
        <v>1.95</v>
      </c>
      <c r="H54" s="6" t="str">
        <f t="shared" si="1"/>
        <v>F</v>
      </c>
      <c r="I54" s="23"/>
    </row>
    <row r="55" spans="1:9" ht="16.5" x14ac:dyDescent="0.25">
      <c r="A55" s="22">
        <v>41</v>
      </c>
      <c r="B55" s="4" t="s">
        <v>431</v>
      </c>
      <c r="C55" s="5" t="s">
        <v>432</v>
      </c>
      <c r="D55" s="5" t="s">
        <v>433</v>
      </c>
      <c r="E55" s="1">
        <v>8</v>
      </c>
      <c r="F55" s="1"/>
      <c r="G55" s="1">
        <f t="shared" si="0"/>
        <v>2.4</v>
      </c>
      <c r="H55" s="6" t="str">
        <f t="shared" si="1"/>
        <v>F</v>
      </c>
      <c r="I55" s="23"/>
    </row>
    <row r="56" spans="1:9" ht="16.5" x14ac:dyDescent="0.25">
      <c r="A56" s="22">
        <v>42</v>
      </c>
      <c r="B56" s="4" t="s">
        <v>434</v>
      </c>
      <c r="C56" s="5" t="s">
        <v>435</v>
      </c>
      <c r="D56" s="5" t="s">
        <v>436</v>
      </c>
      <c r="E56" s="1">
        <v>8.6999999999999993</v>
      </c>
      <c r="F56" s="1"/>
      <c r="G56" s="1">
        <f t="shared" si="0"/>
        <v>2.61</v>
      </c>
      <c r="H56" s="6" t="str">
        <f t="shared" si="1"/>
        <v>F</v>
      </c>
      <c r="I56" s="23"/>
    </row>
    <row r="57" spans="1:9" ht="16.5" x14ac:dyDescent="0.25">
      <c r="A57" s="22">
        <v>43</v>
      </c>
      <c r="B57" s="4" t="s">
        <v>437</v>
      </c>
      <c r="C57" s="5" t="s">
        <v>438</v>
      </c>
      <c r="D57" s="5" t="s">
        <v>439</v>
      </c>
      <c r="E57" s="1">
        <v>5</v>
      </c>
      <c r="F57" s="1"/>
      <c r="G57" s="1">
        <f t="shared" si="0"/>
        <v>1.5</v>
      </c>
      <c r="H57" s="6" t="str">
        <f t="shared" si="1"/>
        <v>F</v>
      </c>
      <c r="I57" s="23"/>
    </row>
    <row r="58" spans="1:9" ht="16.5" x14ac:dyDescent="0.25">
      <c r="A58" s="22">
        <v>44</v>
      </c>
      <c r="B58" s="4" t="s">
        <v>440</v>
      </c>
      <c r="C58" s="5" t="s">
        <v>441</v>
      </c>
      <c r="D58" s="5" t="s">
        <v>442</v>
      </c>
      <c r="E58" s="1">
        <v>8.5</v>
      </c>
      <c r="F58" s="1"/>
      <c r="G58" s="1">
        <f t="shared" si="0"/>
        <v>2.5499999999999998</v>
      </c>
      <c r="H58" s="6" t="str">
        <f t="shared" si="1"/>
        <v>F</v>
      </c>
      <c r="I58" s="23"/>
    </row>
    <row r="59" spans="1:9" ht="16.5" x14ac:dyDescent="0.25">
      <c r="A59" s="22">
        <v>45</v>
      </c>
      <c r="B59" s="4" t="s">
        <v>443</v>
      </c>
      <c r="C59" s="5" t="s">
        <v>406</v>
      </c>
      <c r="D59" s="5" t="s">
        <v>47</v>
      </c>
      <c r="E59" s="1">
        <v>8.9</v>
      </c>
      <c r="F59" s="1"/>
      <c r="G59" s="1">
        <f t="shared" si="0"/>
        <v>2.67</v>
      </c>
      <c r="H59" s="6" t="str">
        <f t="shared" si="1"/>
        <v>F</v>
      </c>
      <c r="I59" s="23"/>
    </row>
    <row r="60" spans="1:9" ht="16.5" x14ac:dyDescent="0.25">
      <c r="A60" s="22">
        <v>46</v>
      </c>
      <c r="B60" s="4" t="s">
        <v>444</v>
      </c>
      <c r="C60" s="5" t="s">
        <v>445</v>
      </c>
      <c r="D60" s="5" t="s">
        <v>446</v>
      </c>
      <c r="E60" s="1">
        <v>8.3000000000000007</v>
      </c>
      <c r="F60" s="1"/>
      <c r="G60" s="1">
        <f t="shared" si="0"/>
        <v>2.4900000000000002</v>
      </c>
      <c r="H60" s="6" t="str">
        <f t="shared" si="1"/>
        <v>F</v>
      </c>
      <c r="I60" s="23"/>
    </row>
    <row r="61" spans="1:9" ht="16.5" x14ac:dyDescent="0.25">
      <c r="A61" s="22">
        <v>47</v>
      </c>
      <c r="B61" s="4" t="s">
        <v>447</v>
      </c>
      <c r="C61" s="5" t="s">
        <v>448</v>
      </c>
      <c r="D61" s="5" t="s">
        <v>73</v>
      </c>
      <c r="E61" s="1">
        <v>7.5</v>
      </c>
      <c r="F61" s="1"/>
      <c r="G61" s="1">
        <f t="shared" si="0"/>
        <v>2.25</v>
      </c>
      <c r="H61" s="6" t="str">
        <f t="shared" si="1"/>
        <v>F</v>
      </c>
      <c r="I61" s="23"/>
    </row>
    <row r="62" spans="1:9" ht="16.5" x14ac:dyDescent="0.25">
      <c r="A62" s="22">
        <v>48</v>
      </c>
      <c r="B62" s="4" t="s">
        <v>449</v>
      </c>
      <c r="C62" s="5" t="s">
        <v>450</v>
      </c>
      <c r="D62" s="5" t="s">
        <v>451</v>
      </c>
      <c r="E62" s="1">
        <v>7</v>
      </c>
      <c r="F62" s="1"/>
      <c r="G62" s="1">
        <f t="shared" si="0"/>
        <v>2.1</v>
      </c>
      <c r="H62" s="6" t="str">
        <f t="shared" si="1"/>
        <v>F</v>
      </c>
      <c r="I62" s="23"/>
    </row>
    <row r="63" spans="1:9" ht="16.5" x14ac:dyDescent="0.25">
      <c r="A63" s="22">
        <v>49</v>
      </c>
      <c r="B63" s="4" t="s">
        <v>452</v>
      </c>
      <c r="C63" s="5" t="s">
        <v>453</v>
      </c>
      <c r="D63" s="5" t="s">
        <v>454</v>
      </c>
      <c r="E63" s="1">
        <v>7</v>
      </c>
      <c r="F63" s="1"/>
      <c r="G63" s="1">
        <f t="shared" si="0"/>
        <v>2.1</v>
      </c>
      <c r="H63" s="6" t="str">
        <f t="shared" si="1"/>
        <v>F</v>
      </c>
      <c r="I63" s="23"/>
    </row>
    <row r="64" spans="1:9" ht="16.5" x14ac:dyDescent="0.25">
      <c r="A64" s="22">
        <v>50</v>
      </c>
      <c r="B64" s="4" t="s">
        <v>455</v>
      </c>
      <c r="C64" s="5" t="s">
        <v>456</v>
      </c>
      <c r="D64" s="5" t="s">
        <v>457</v>
      </c>
      <c r="E64" s="1">
        <v>7.2</v>
      </c>
      <c r="F64" s="1"/>
      <c r="G64" s="1">
        <f t="shared" si="0"/>
        <v>2.16</v>
      </c>
      <c r="H64" s="6" t="str">
        <f t="shared" si="1"/>
        <v>F</v>
      </c>
      <c r="I64" s="23"/>
    </row>
    <row r="65" spans="1:9" ht="16.5" x14ac:dyDescent="0.25">
      <c r="A65" s="22">
        <v>51</v>
      </c>
      <c r="B65" s="4" t="s">
        <v>458</v>
      </c>
      <c r="C65" s="5" t="s">
        <v>459</v>
      </c>
      <c r="D65" s="5" t="s">
        <v>457</v>
      </c>
      <c r="E65" s="1">
        <v>7.5</v>
      </c>
      <c r="F65" s="1"/>
      <c r="G65" s="1">
        <f t="shared" si="0"/>
        <v>2.25</v>
      </c>
      <c r="H65" s="6" t="str">
        <f t="shared" si="1"/>
        <v>F</v>
      </c>
      <c r="I65" s="23"/>
    </row>
    <row r="66" spans="1:9" ht="16.5" x14ac:dyDescent="0.25">
      <c r="A66" s="22">
        <v>52</v>
      </c>
      <c r="B66" s="4" t="s">
        <v>460</v>
      </c>
      <c r="C66" s="5" t="s">
        <v>461</v>
      </c>
      <c r="D66" s="5" t="s">
        <v>462</v>
      </c>
      <c r="E66" s="1">
        <v>9.1</v>
      </c>
      <c r="F66" s="1"/>
      <c r="G66" s="1">
        <f t="shared" si="0"/>
        <v>2.73</v>
      </c>
      <c r="H66" s="6" t="str">
        <f t="shared" si="1"/>
        <v>F</v>
      </c>
      <c r="I66" s="23"/>
    </row>
    <row r="67" spans="1:9" ht="16.5" x14ac:dyDescent="0.25">
      <c r="A67" s="22">
        <v>53</v>
      </c>
      <c r="B67" s="4" t="s">
        <v>463</v>
      </c>
      <c r="C67" s="5" t="s">
        <v>29</v>
      </c>
      <c r="D67" s="5" t="s">
        <v>50</v>
      </c>
      <c r="E67" s="1">
        <v>8.1</v>
      </c>
      <c r="F67" s="1"/>
      <c r="G67" s="1">
        <f t="shared" si="0"/>
        <v>2.4299999999999997</v>
      </c>
      <c r="H67" s="6" t="str">
        <f t="shared" si="1"/>
        <v>F</v>
      </c>
      <c r="I67" s="23"/>
    </row>
    <row r="68" spans="1:9" ht="16.5" x14ac:dyDescent="0.25">
      <c r="A68" s="22">
        <v>54</v>
      </c>
      <c r="B68" s="4" t="s">
        <v>464</v>
      </c>
      <c r="C68" s="5" t="s">
        <v>29</v>
      </c>
      <c r="D68" s="5" t="s">
        <v>465</v>
      </c>
      <c r="E68" s="1">
        <v>7.7</v>
      </c>
      <c r="F68" s="1"/>
      <c r="G68" s="1">
        <f t="shared" si="0"/>
        <v>2.31</v>
      </c>
      <c r="H68" s="6" t="str">
        <f t="shared" si="1"/>
        <v>F</v>
      </c>
      <c r="I68" s="23"/>
    </row>
    <row r="69" spans="1:9" ht="16.5" x14ac:dyDescent="0.25">
      <c r="A69" s="22">
        <v>55</v>
      </c>
      <c r="B69" s="4" t="s">
        <v>466</v>
      </c>
      <c r="C69" s="5" t="s">
        <v>467</v>
      </c>
      <c r="D69" s="5" t="s">
        <v>468</v>
      </c>
      <c r="E69" s="1">
        <v>6</v>
      </c>
      <c r="F69" s="1"/>
      <c r="G69" s="1">
        <f t="shared" si="0"/>
        <v>1.7999999999999998</v>
      </c>
      <c r="H69" s="6" t="str">
        <f t="shared" si="1"/>
        <v>F</v>
      </c>
      <c r="I69" s="23"/>
    </row>
    <row r="70" spans="1:9" ht="16.5" x14ac:dyDescent="0.25">
      <c r="A70" s="22">
        <v>56</v>
      </c>
      <c r="B70" s="4" t="s">
        <v>469</v>
      </c>
      <c r="C70" s="5" t="s">
        <v>470</v>
      </c>
      <c r="D70" s="5" t="s">
        <v>471</v>
      </c>
      <c r="E70" s="1">
        <v>6</v>
      </c>
      <c r="F70" s="1"/>
      <c r="G70" s="1">
        <f t="shared" si="0"/>
        <v>1.7999999999999998</v>
      </c>
      <c r="H70" s="6" t="str">
        <f t="shared" si="1"/>
        <v>F</v>
      </c>
      <c r="I70" s="23"/>
    </row>
    <row r="71" spans="1:9" ht="16.5" x14ac:dyDescent="0.25">
      <c r="A71" s="22">
        <v>57</v>
      </c>
      <c r="B71" s="4" t="s">
        <v>472</v>
      </c>
      <c r="C71" s="5" t="s">
        <v>473</v>
      </c>
      <c r="D71" s="5" t="s">
        <v>28</v>
      </c>
      <c r="E71" s="1">
        <v>7.9</v>
      </c>
      <c r="F71" s="1"/>
      <c r="G71" s="1">
        <f t="shared" si="0"/>
        <v>2.37</v>
      </c>
      <c r="H71" s="6" t="str">
        <f t="shared" si="1"/>
        <v>F</v>
      </c>
      <c r="I71" s="23"/>
    </row>
    <row r="72" spans="1:9" ht="16.5" x14ac:dyDescent="0.25">
      <c r="A72" s="22">
        <v>58</v>
      </c>
      <c r="B72" s="4" t="s">
        <v>474</v>
      </c>
      <c r="C72" s="5" t="s">
        <v>475</v>
      </c>
      <c r="D72" s="5" t="s">
        <v>476</v>
      </c>
      <c r="E72" s="1">
        <v>6.9</v>
      </c>
      <c r="F72" s="1"/>
      <c r="G72" s="1">
        <f t="shared" si="0"/>
        <v>2.0699999999999998</v>
      </c>
      <c r="H72" s="6" t="str">
        <f t="shared" si="1"/>
        <v>F</v>
      </c>
      <c r="I72" s="23"/>
    </row>
    <row r="73" spans="1:9" ht="15.75" x14ac:dyDescent="0.25">
      <c r="A73" s="22">
        <v>59</v>
      </c>
      <c r="B73" s="2"/>
      <c r="C73" s="3"/>
      <c r="D73" s="3"/>
      <c r="E73" s="1"/>
      <c r="F73" s="1"/>
      <c r="G73" s="1"/>
      <c r="H73" s="6"/>
      <c r="I73" s="23"/>
    </row>
    <row r="74" spans="1:9" ht="16.5" x14ac:dyDescent="0.25">
      <c r="A74" s="22">
        <v>60</v>
      </c>
      <c r="B74" s="11"/>
      <c r="C74" s="10"/>
      <c r="D74" s="10"/>
      <c r="E74" s="1"/>
      <c r="F74" s="1"/>
      <c r="G74" s="1"/>
      <c r="H74" s="6"/>
      <c r="I74" s="23"/>
    </row>
    <row r="75" spans="1:9" ht="15.75" x14ac:dyDescent="0.25">
      <c r="A75" s="12"/>
      <c r="B75" s="12"/>
      <c r="C75" s="12"/>
      <c r="D75" s="12"/>
      <c r="E75" s="12"/>
      <c r="F75" s="12"/>
      <c r="G75" s="12"/>
      <c r="H75" s="12"/>
      <c r="I75" s="12"/>
    </row>
    <row r="76" spans="1:9" ht="15.75" x14ac:dyDescent="0.25">
      <c r="A76" s="26" t="str">
        <f>"Cộng danh sách gồm "</f>
        <v xml:space="preserve">Cộng danh sách gồm </v>
      </c>
      <c r="B76" s="26"/>
      <c r="C76" s="26"/>
      <c r="D76" s="27">
        <f>COUNTA(H15:H74)</f>
        <v>58</v>
      </c>
      <c r="E76" s="28">
        <v>1</v>
      </c>
      <c r="F76" s="29"/>
      <c r="G76" s="12"/>
      <c r="H76" s="12"/>
      <c r="I76" s="12"/>
    </row>
    <row r="77" spans="1:9" ht="15.75" x14ac:dyDescent="0.25">
      <c r="A77" s="64" t="s">
        <v>14</v>
      </c>
      <c r="B77" s="64"/>
      <c r="C77" s="64"/>
      <c r="D77" s="30">
        <f>COUNTIF(G15:G74,"&gt;=5")</f>
        <v>0</v>
      </c>
      <c r="E77" s="31">
        <f>D77/D76</f>
        <v>0</v>
      </c>
      <c r="F77" s="32"/>
      <c r="G77" s="12"/>
      <c r="H77" s="12"/>
      <c r="I77" s="12"/>
    </row>
    <row r="78" spans="1:9" ht="15.75" x14ac:dyDescent="0.25">
      <c r="A78" s="64" t="s">
        <v>15</v>
      </c>
      <c r="B78" s="64"/>
      <c r="C78" s="64"/>
      <c r="D78" s="30"/>
      <c r="E78" s="31">
        <f>D78/D76</f>
        <v>0</v>
      </c>
      <c r="F78" s="32"/>
      <c r="G78" s="12"/>
      <c r="H78" s="12"/>
      <c r="I78" s="12"/>
    </row>
    <row r="79" spans="1:9" ht="15.75" x14ac:dyDescent="0.25">
      <c r="A79" s="15"/>
      <c r="B79" s="15"/>
      <c r="C79" s="16"/>
      <c r="D79" s="15"/>
      <c r="E79" s="14"/>
      <c r="F79" s="12"/>
      <c r="G79" s="12"/>
      <c r="H79" s="12"/>
      <c r="I79" s="12"/>
    </row>
    <row r="80" spans="1:9" ht="15.75" x14ac:dyDescent="0.25">
      <c r="A80" s="12"/>
      <c r="B80" s="12"/>
      <c r="C80" s="12"/>
      <c r="D80" s="12"/>
      <c r="E80" s="65" t="str">
        <f ca="1">"TP. Hồ Chí Minh, ngày "&amp;  DAY(NOW())&amp;" tháng " &amp;MONTH(NOW())&amp;" năm "&amp;YEAR(NOW())</f>
        <v>TP. Hồ Chí Minh, ngày 7 tháng 12 năm 2017</v>
      </c>
      <c r="F80" s="65"/>
      <c r="G80" s="65"/>
      <c r="H80" s="65"/>
      <c r="I80" s="65"/>
    </row>
    <row r="81" spans="1:9" ht="15.75" x14ac:dyDescent="0.25">
      <c r="A81" s="45" t="s">
        <v>21</v>
      </c>
      <c r="B81" s="45"/>
      <c r="C81" s="45"/>
      <c r="D81" s="12"/>
      <c r="E81" s="45" t="s">
        <v>16</v>
      </c>
      <c r="F81" s="45"/>
      <c r="G81" s="45"/>
      <c r="H81" s="45"/>
      <c r="I81" s="45"/>
    </row>
    <row r="82" spans="1:9" ht="15.75" x14ac:dyDescent="0.25">
      <c r="A82" s="12"/>
      <c r="B82" s="12"/>
      <c r="C82" s="12"/>
      <c r="D82" s="12"/>
      <c r="E82" s="12"/>
      <c r="F82" s="12"/>
      <c r="G82" s="12"/>
      <c r="H82" s="12"/>
      <c r="I82" s="12"/>
    </row>
  </sheetData>
  <protectedRanges>
    <protectedRange sqref="A82:D82" name="Range5"/>
    <protectedRange sqref="I15:I74" name="Range4"/>
    <protectedRange sqref="F15:F74" name="Range3"/>
    <protectedRange sqref="A4" name="Range1"/>
    <protectedRange sqref="E13:F13" name="Range6"/>
    <protectedRange sqref="C8:C9" name="Range2_1"/>
    <protectedRange sqref="E82:I82" name="Range5_1_1"/>
    <protectedRange sqref="B15:D73" name="Range3_1_1"/>
    <protectedRange sqref="C10" name="Range2_1_2"/>
    <protectedRange sqref="G8" name="Range2_1_3"/>
    <protectedRange sqref="G9" name="Range2_1_4"/>
    <protectedRange sqref="B74:D74" name="Range3_1_1_1"/>
  </protectedRanges>
  <mergeCells count="26">
    <mergeCell ref="A81:C81"/>
    <mergeCell ref="E81:I81"/>
    <mergeCell ref="A10:B10"/>
    <mergeCell ref="C10:D10"/>
    <mergeCell ref="A12:A13"/>
    <mergeCell ref="B12:B13"/>
    <mergeCell ref="C12:D13"/>
    <mergeCell ref="G12:H12"/>
    <mergeCell ref="I12:I13"/>
    <mergeCell ref="C14:D14"/>
    <mergeCell ref="A77:C77"/>
    <mergeCell ref="A78:C78"/>
    <mergeCell ref="E80:I8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4">
    <cfRule type="cellIs" dxfId="20" priority="4" stopIfTrue="1" operator="equal">
      <formula>"F"</formula>
    </cfRule>
  </conditionalFormatting>
  <conditionalFormatting sqref="G15:G74">
    <cfRule type="expression" dxfId="19" priority="3" stopIfTrue="1">
      <formula>MAX(#REF!)&lt;4</formula>
    </cfRule>
  </conditionalFormatting>
  <conditionalFormatting sqref="E65:E66">
    <cfRule type="expression" dxfId="18" priority="2" stopIfTrue="1">
      <formula>MAX(#REF!)&lt;4</formula>
    </cfRule>
  </conditionalFormatting>
  <conditionalFormatting sqref="E15:E74">
    <cfRule type="expression" dxfId="17" priority="1" stopIfTrue="1">
      <formula>MAX(#REF!)&lt;4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C8" sqref="C8:D8"/>
    </sheetView>
  </sheetViews>
  <sheetFormatPr defaultRowHeight="15" x14ac:dyDescent="0.25"/>
  <cols>
    <col min="1" max="1" width="7.5703125" customWidth="1"/>
    <col min="2" max="2" width="15.28515625" customWidth="1"/>
    <col min="3" max="3" width="24.42578125" customWidth="1"/>
  </cols>
  <sheetData>
    <row r="1" spans="1:9" ht="15.75" x14ac:dyDescent="0.25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/>
    </row>
    <row r="2" spans="1:9" ht="15.75" x14ac:dyDescent="0.25">
      <c r="A2" s="45" t="s">
        <v>2</v>
      </c>
      <c r="B2" s="45"/>
      <c r="C2" s="45"/>
      <c r="D2" s="45"/>
      <c r="E2" s="46" t="s">
        <v>3</v>
      </c>
      <c r="F2" s="46"/>
      <c r="G2" s="46"/>
      <c r="H2" s="46"/>
      <c r="I2" s="46"/>
    </row>
    <row r="3" spans="1:9" ht="15.75" x14ac:dyDescent="0.25">
      <c r="A3" s="45" t="s">
        <v>4</v>
      </c>
      <c r="B3" s="45"/>
      <c r="C3" s="45"/>
      <c r="D3" s="45"/>
      <c r="E3" s="12"/>
      <c r="F3" s="12"/>
      <c r="G3" s="12"/>
      <c r="H3" s="12"/>
      <c r="I3" s="12"/>
    </row>
    <row r="4" spans="1:9" ht="15.75" x14ac:dyDescent="0.25">
      <c r="A4" s="45" t="s">
        <v>17</v>
      </c>
      <c r="B4" s="45"/>
      <c r="C4" s="45"/>
      <c r="D4" s="45"/>
      <c r="E4" s="12"/>
      <c r="F4" s="12"/>
      <c r="G4" s="12"/>
      <c r="H4" s="12"/>
      <c r="I4" s="12"/>
    </row>
    <row r="5" spans="1:9" ht="15.75" x14ac:dyDescent="0.25">
      <c r="A5" s="13"/>
      <c r="B5" s="13"/>
      <c r="C5" s="13"/>
      <c r="D5" s="13"/>
      <c r="E5" s="12"/>
      <c r="F5" s="12"/>
      <c r="G5" s="12"/>
      <c r="H5" s="12"/>
      <c r="I5" s="12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5.75" x14ac:dyDescent="0.25">
      <c r="A8" s="48" t="s">
        <v>6</v>
      </c>
      <c r="B8" s="48"/>
      <c r="C8" s="48" t="s">
        <v>928</v>
      </c>
      <c r="D8" s="48"/>
      <c r="E8" s="48" t="s">
        <v>55</v>
      </c>
      <c r="F8" s="48"/>
      <c r="G8" s="7" t="s">
        <v>54</v>
      </c>
      <c r="H8" s="14"/>
      <c r="I8" s="14"/>
    </row>
    <row r="9" spans="1:9" ht="15.75" x14ac:dyDescent="0.25">
      <c r="A9" s="48" t="s">
        <v>7</v>
      </c>
      <c r="B9" s="48"/>
      <c r="C9" s="48" t="s">
        <v>478</v>
      </c>
      <c r="D9" s="48"/>
      <c r="E9" s="48" t="s">
        <v>8</v>
      </c>
      <c r="F9" s="48"/>
      <c r="G9" s="7">
        <v>1</v>
      </c>
      <c r="H9" s="14"/>
      <c r="I9" s="14"/>
    </row>
    <row r="10" spans="1:9" ht="15.75" x14ac:dyDescent="0.25">
      <c r="A10" s="48" t="s">
        <v>9</v>
      </c>
      <c r="B10" s="48"/>
      <c r="C10" s="50" t="s">
        <v>36</v>
      </c>
      <c r="D10" s="50"/>
      <c r="E10" s="15" t="s">
        <v>22</v>
      </c>
      <c r="F10" s="16"/>
      <c r="G10" s="8" t="s">
        <v>37</v>
      </c>
      <c r="H10" s="12"/>
      <c r="I10" s="12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47.25" x14ac:dyDescent="0.25">
      <c r="A12" s="51" t="s">
        <v>10</v>
      </c>
      <c r="B12" s="53" t="s">
        <v>11</v>
      </c>
      <c r="C12" s="55" t="s">
        <v>12</v>
      </c>
      <c r="D12" s="56"/>
      <c r="E12" s="17" t="s">
        <v>56</v>
      </c>
      <c r="F12" s="17" t="s">
        <v>57</v>
      </c>
      <c r="G12" s="59" t="s">
        <v>58</v>
      </c>
      <c r="H12" s="60"/>
      <c r="I12" s="61" t="s">
        <v>13</v>
      </c>
    </row>
    <row r="13" spans="1:9" ht="15.75" x14ac:dyDescent="0.25">
      <c r="A13" s="52"/>
      <c r="B13" s="54"/>
      <c r="C13" s="57"/>
      <c r="D13" s="58"/>
      <c r="E13" s="18">
        <v>0.3</v>
      </c>
      <c r="F13" s="18">
        <v>0.7</v>
      </c>
      <c r="G13" s="19" t="s">
        <v>59</v>
      </c>
      <c r="H13" s="19" t="s">
        <v>60</v>
      </c>
      <c r="I13" s="62"/>
    </row>
    <row r="14" spans="1:9" ht="15.75" x14ac:dyDescent="0.25">
      <c r="A14" s="20">
        <v>1</v>
      </c>
      <c r="B14" s="20">
        <v>2</v>
      </c>
      <c r="C14" s="63">
        <v>3</v>
      </c>
      <c r="D14" s="63"/>
      <c r="E14" s="20">
        <v>4</v>
      </c>
      <c r="F14" s="20">
        <v>5</v>
      </c>
      <c r="G14" s="20">
        <v>6</v>
      </c>
      <c r="H14" s="21">
        <v>7</v>
      </c>
      <c r="I14" s="19">
        <v>8</v>
      </c>
    </row>
    <row r="15" spans="1:9" ht="16.5" x14ac:dyDescent="0.25">
      <c r="A15" s="22">
        <v>1</v>
      </c>
      <c r="B15" s="4" t="s">
        <v>479</v>
      </c>
      <c r="C15" s="5" t="s">
        <v>480</v>
      </c>
      <c r="D15" s="5" t="s">
        <v>340</v>
      </c>
      <c r="E15" s="1">
        <v>8.6</v>
      </c>
      <c r="F15" s="1"/>
      <c r="G15" s="1">
        <f>E15*$E$13+F15*$F$13</f>
        <v>2.5799999999999996</v>
      </c>
      <c r="H15" s="6" t="str">
        <f>IF(G15&lt;4,"F",IF(G15&lt;=4.9,"D",IF(G15&lt;=5.4,"D+",IF(G15&lt;=5.9,"C",IF(G15&lt;=6.9,"C+",IF(G15&lt;=7.9,"B",IF(G15&lt;=8.4,"B+","A")))))))</f>
        <v>F</v>
      </c>
      <c r="I15" s="9"/>
    </row>
    <row r="16" spans="1:9" ht="16.5" x14ac:dyDescent="0.25">
      <c r="A16" s="22">
        <v>2</v>
      </c>
      <c r="B16" s="4" t="s">
        <v>481</v>
      </c>
      <c r="C16" s="5" t="s">
        <v>482</v>
      </c>
      <c r="D16" s="5" t="s">
        <v>30</v>
      </c>
      <c r="E16" s="1">
        <v>7</v>
      </c>
      <c r="F16" s="1"/>
      <c r="G16" s="1">
        <f t="shared" ref="G16:G73" si="0">E16*$E$13+F16*$F$13</f>
        <v>2.1</v>
      </c>
      <c r="H16" s="6" t="str">
        <f t="shared" ref="H16:H73" si="1">IF(G16&lt;4,"F",IF(G16&lt;=4.9,"D",IF(G16&lt;=5.4,"D+",IF(G16&lt;=5.9,"C",IF(G16&lt;=6.9,"C+",IF(G16&lt;=7.9,"B",IF(G16&lt;=8.4,"B+","A")))))))</f>
        <v>F</v>
      </c>
      <c r="I16" s="9"/>
    </row>
    <row r="17" spans="1:9" ht="16.5" x14ac:dyDescent="0.25">
      <c r="A17" s="22">
        <v>3</v>
      </c>
      <c r="B17" s="4" t="s">
        <v>483</v>
      </c>
      <c r="C17" s="5" t="s">
        <v>484</v>
      </c>
      <c r="D17" s="5" t="s">
        <v>485</v>
      </c>
      <c r="E17" s="1">
        <v>6.7</v>
      </c>
      <c r="F17" s="1"/>
      <c r="G17" s="1">
        <f t="shared" si="0"/>
        <v>2.0099999999999998</v>
      </c>
      <c r="H17" s="6" t="str">
        <f t="shared" si="1"/>
        <v>F</v>
      </c>
      <c r="I17" s="9"/>
    </row>
    <row r="18" spans="1:9" ht="16.5" x14ac:dyDescent="0.25">
      <c r="A18" s="22">
        <v>4</v>
      </c>
      <c r="B18" s="4" t="s">
        <v>486</v>
      </c>
      <c r="C18" s="5" t="s">
        <v>450</v>
      </c>
      <c r="D18" s="5" t="s">
        <v>487</v>
      </c>
      <c r="E18" s="1">
        <v>8.1999999999999993</v>
      </c>
      <c r="F18" s="1"/>
      <c r="G18" s="1">
        <f t="shared" si="0"/>
        <v>2.4599999999999995</v>
      </c>
      <c r="H18" s="6" t="str">
        <f t="shared" si="1"/>
        <v>F</v>
      </c>
      <c r="I18" s="9"/>
    </row>
    <row r="19" spans="1:9" ht="16.5" x14ac:dyDescent="0.25">
      <c r="A19" s="22">
        <v>5</v>
      </c>
      <c r="B19" s="4" t="s">
        <v>488</v>
      </c>
      <c r="C19" s="5" t="s">
        <v>489</v>
      </c>
      <c r="D19" s="5" t="s">
        <v>490</v>
      </c>
      <c r="E19" s="1">
        <v>8.1999999999999993</v>
      </c>
      <c r="F19" s="1"/>
      <c r="G19" s="1">
        <f t="shared" si="0"/>
        <v>2.4599999999999995</v>
      </c>
      <c r="H19" s="6" t="str">
        <f t="shared" si="1"/>
        <v>F</v>
      </c>
      <c r="I19" s="9"/>
    </row>
    <row r="20" spans="1:9" ht="16.5" x14ac:dyDescent="0.25">
      <c r="A20" s="22">
        <v>6</v>
      </c>
      <c r="B20" s="4" t="s">
        <v>491</v>
      </c>
      <c r="C20" s="5" t="s">
        <v>492</v>
      </c>
      <c r="D20" s="5" t="s">
        <v>493</v>
      </c>
      <c r="E20" s="1">
        <v>7</v>
      </c>
      <c r="F20" s="1"/>
      <c r="G20" s="1">
        <f t="shared" si="0"/>
        <v>2.1</v>
      </c>
      <c r="H20" s="6" t="str">
        <f t="shared" si="1"/>
        <v>F</v>
      </c>
      <c r="I20" s="9"/>
    </row>
    <row r="21" spans="1:9" ht="16.5" x14ac:dyDescent="0.25">
      <c r="A21" s="22">
        <v>7</v>
      </c>
      <c r="B21" s="4" t="s">
        <v>494</v>
      </c>
      <c r="C21" s="5" t="s">
        <v>495</v>
      </c>
      <c r="D21" s="5" t="s">
        <v>496</v>
      </c>
      <c r="E21" s="1">
        <v>6.5</v>
      </c>
      <c r="F21" s="1"/>
      <c r="G21" s="1">
        <f t="shared" si="0"/>
        <v>1.95</v>
      </c>
      <c r="H21" s="6" t="str">
        <f t="shared" si="1"/>
        <v>F</v>
      </c>
      <c r="I21" s="9"/>
    </row>
    <row r="22" spans="1:9" ht="16.5" x14ac:dyDescent="0.25">
      <c r="A22" s="22">
        <v>8</v>
      </c>
      <c r="B22" s="4" t="s">
        <v>497</v>
      </c>
      <c r="C22" s="5" t="s">
        <v>498</v>
      </c>
      <c r="D22" s="5" t="s">
        <v>499</v>
      </c>
      <c r="E22" s="1">
        <v>7</v>
      </c>
      <c r="F22" s="1"/>
      <c r="G22" s="1">
        <f t="shared" si="0"/>
        <v>2.1</v>
      </c>
      <c r="H22" s="6" t="str">
        <f t="shared" si="1"/>
        <v>F</v>
      </c>
      <c r="I22" s="9"/>
    </row>
    <row r="23" spans="1:9" ht="16.5" x14ac:dyDescent="0.25">
      <c r="A23" s="22">
        <v>9</v>
      </c>
      <c r="B23" s="4" t="s">
        <v>500</v>
      </c>
      <c r="C23" s="5" t="s">
        <v>501</v>
      </c>
      <c r="D23" s="5" t="s">
        <v>348</v>
      </c>
      <c r="E23" s="1">
        <v>5.5</v>
      </c>
      <c r="F23" s="1"/>
      <c r="G23" s="1">
        <f t="shared" si="0"/>
        <v>1.65</v>
      </c>
      <c r="H23" s="6" t="str">
        <f t="shared" si="1"/>
        <v>F</v>
      </c>
      <c r="I23" s="9"/>
    </row>
    <row r="24" spans="1:9" ht="16.5" x14ac:dyDescent="0.25">
      <c r="A24" s="22">
        <v>10</v>
      </c>
      <c r="B24" s="4" t="s">
        <v>502</v>
      </c>
      <c r="C24" s="5" t="s">
        <v>74</v>
      </c>
      <c r="D24" s="5" t="s">
        <v>348</v>
      </c>
      <c r="E24" s="1">
        <v>8.1999999999999993</v>
      </c>
      <c r="F24" s="1"/>
      <c r="G24" s="1">
        <f t="shared" si="0"/>
        <v>2.4599999999999995</v>
      </c>
      <c r="H24" s="6" t="str">
        <f t="shared" si="1"/>
        <v>F</v>
      </c>
      <c r="I24" s="9"/>
    </row>
    <row r="25" spans="1:9" ht="16.5" x14ac:dyDescent="0.25">
      <c r="A25" s="22">
        <v>11</v>
      </c>
      <c r="B25" s="4" t="s">
        <v>503</v>
      </c>
      <c r="C25" s="5" t="s">
        <v>504</v>
      </c>
      <c r="D25" s="5" t="s">
        <v>61</v>
      </c>
      <c r="E25" s="1">
        <v>7.7</v>
      </c>
      <c r="F25" s="1"/>
      <c r="G25" s="1">
        <f t="shared" si="0"/>
        <v>2.31</v>
      </c>
      <c r="H25" s="6" t="str">
        <f t="shared" si="1"/>
        <v>F</v>
      </c>
      <c r="I25" s="9"/>
    </row>
    <row r="26" spans="1:9" ht="16.5" x14ac:dyDescent="0.25">
      <c r="A26" s="22">
        <v>12</v>
      </c>
      <c r="B26" s="4" t="s">
        <v>505</v>
      </c>
      <c r="C26" s="5" t="s">
        <v>506</v>
      </c>
      <c r="D26" s="5" t="s">
        <v>32</v>
      </c>
      <c r="E26" s="1">
        <v>7.2</v>
      </c>
      <c r="F26" s="1"/>
      <c r="G26" s="1">
        <f t="shared" si="0"/>
        <v>2.16</v>
      </c>
      <c r="H26" s="6" t="str">
        <f t="shared" si="1"/>
        <v>F</v>
      </c>
      <c r="I26" s="9"/>
    </row>
    <row r="27" spans="1:9" ht="16.5" x14ac:dyDescent="0.25">
      <c r="A27" s="22">
        <v>13</v>
      </c>
      <c r="B27" s="4" t="s">
        <v>507</v>
      </c>
      <c r="C27" s="5" t="s">
        <v>508</v>
      </c>
      <c r="D27" s="5" t="s">
        <v>75</v>
      </c>
      <c r="E27" s="1">
        <v>9.4</v>
      </c>
      <c r="F27" s="1"/>
      <c r="G27" s="1">
        <f t="shared" si="0"/>
        <v>2.82</v>
      </c>
      <c r="H27" s="6" t="str">
        <f t="shared" si="1"/>
        <v>F</v>
      </c>
      <c r="I27" s="9"/>
    </row>
    <row r="28" spans="1:9" ht="16.5" x14ac:dyDescent="0.25">
      <c r="A28" s="22">
        <v>14</v>
      </c>
      <c r="B28" s="4" t="s">
        <v>509</v>
      </c>
      <c r="C28" s="5" t="s">
        <v>510</v>
      </c>
      <c r="D28" s="5" t="s">
        <v>33</v>
      </c>
      <c r="E28" s="1">
        <v>7.5</v>
      </c>
      <c r="F28" s="1"/>
      <c r="G28" s="1">
        <f t="shared" si="0"/>
        <v>2.25</v>
      </c>
      <c r="H28" s="6" t="str">
        <f t="shared" si="1"/>
        <v>F</v>
      </c>
      <c r="I28" s="9"/>
    </row>
    <row r="29" spans="1:9" ht="16.5" x14ac:dyDescent="0.25">
      <c r="A29" s="22">
        <v>15</v>
      </c>
      <c r="B29" s="4" t="s">
        <v>511</v>
      </c>
      <c r="C29" s="5" t="s">
        <v>512</v>
      </c>
      <c r="D29" s="5" t="s">
        <v>76</v>
      </c>
      <c r="E29" s="1">
        <v>0</v>
      </c>
      <c r="F29" s="1"/>
      <c r="G29" s="1">
        <f t="shared" si="0"/>
        <v>0</v>
      </c>
      <c r="H29" s="6" t="str">
        <f t="shared" si="1"/>
        <v>F</v>
      </c>
      <c r="I29" s="9"/>
    </row>
    <row r="30" spans="1:9" ht="16.5" x14ac:dyDescent="0.25">
      <c r="A30" s="22">
        <v>16</v>
      </c>
      <c r="B30" s="4" t="s">
        <v>513</v>
      </c>
      <c r="C30" s="5" t="s">
        <v>514</v>
      </c>
      <c r="D30" s="5" t="s">
        <v>77</v>
      </c>
      <c r="E30" s="1">
        <v>9</v>
      </c>
      <c r="F30" s="1"/>
      <c r="G30" s="1">
        <f t="shared" si="0"/>
        <v>2.6999999999999997</v>
      </c>
      <c r="H30" s="6" t="str">
        <f t="shared" si="1"/>
        <v>F</v>
      </c>
      <c r="I30" s="9"/>
    </row>
    <row r="31" spans="1:9" ht="16.5" x14ac:dyDescent="0.25">
      <c r="A31" s="22">
        <v>17</v>
      </c>
      <c r="B31" s="4" t="s">
        <v>515</v>
      </c>
      <c r="C31" s="5" t="s">
        <v>516</v>
      </c>
      <c r="D31" s="5" t="s">
        <v>20</v>
      </c>
      <c r="E31" s="1">
        <v>8</v>
      </c>
      <c r="F31" s="1"/>
      <c r="G31" s="1">
        <f t="shared" si="0"/>
        <v>2.4</v>
      </c>
      <c r="H31" s="6" t="str">
        <f t="shared" si="1"/>
        <v>F</v>
      </c>
      <c r="I31" s="9"/>
    </row>
    <row r="32" spans="1:9" ht="16.5" x14ac:dyDescent="0.25">
      <c r="A32" s="22">
        <v>18</v>
      </c>
      <c r="B32" s="4" t="s">
        <v>517</v>
      </c>
      <c r="C32" s="5" t="s">
        <v>518</v>
      </c>
      <c r="D32" s="5" t="s">
        <v>374</v>
      </c>
      <c r="E32" s="1">
        <v>8.1999999999999993</v>
      </c>
      <c r="F32" s="1"/>
      <c r="G32" s="1">
        <f t="shared" si="0"/>
        <v>2.4599999999999995</v>
      </c>
      <c r="H32" s="6" t="str">
        <f t="shared" si="1"/>
        <v>F</v>
      </c>
      <c r="I32" s="9"/>
    </row>
    <row r="33" spans="1:9" ht="16.5" x14ac:dyDescent="0.25">
      <c r="A33" s="22">
        <v>19</v>
      </c>
      <c r="B33" s="4" t="s">
        <v>519</v>
      </c>
      <c r="C33" s="5" t="s">
        <v>44</v>
      </c>
      <c r="D33" s="5" t="s">
        <v>520</v>
      </c>
      <c r="E33" s="1">
        <v>8</v>
      </c>
      <c r="F33" s="1"/>
      <c r="G33" s="1">
        <f t="shared" si="0"/>
        <v>2.4</v>
      </c>
      <c r="H33" s="6" t="str">
        <f t="shared" si="1"/>
        <v>F</v>
      </c>
      <c r="I33" s="9"/>
    </row>
    <row r="34" spans="1:9" ht="16.5" x14ac:dyDescent="0.25">
      <c r="A34" s="22">
        <v>20</v>
      </c>
      <c r="B34" s="4" t="s">
        <v>521</v>
      </c>
      <c r="C34" s="5" t="s">
        <v>522</v>
      </c>
      <c r="D34" s="5" t="s">
        <v>523</v>
      </c>
      <c r="E34" s="1">
        <v>9.1999999999999993</v>
      </c>
      <c r="F34" s="1"/>
      <c r="G34" s="1">
        <f t="shared" si="0"/>
        <v>2.76</v>
      </c>
      <c r="H34" s="6" t="str">
        <f t="shared" si="1"/>
        <v>F</v>
      </c>
      <c r="I34" s="9"/>
    </row>
    <row r="35" spans="1:9" ht="16.5" x14ac:dyDescent="0.25">
      <c r="A35" s="22">
        <v>21</v>
      </c>
      <c r="B35" s="4" t="s">
        <v>524</v>
      </c>
      <c r="C35" s="5" t="s">
        <v>525</v>
      </c>
      <c r="D35" s="5" t="s">
        <v>40</v>
      </c>
      <c r="E35" s="1">
        <v>8.5</v>
      </c>
      <c r="F35" s="1"/>
      <c r="G35" s="1">
        <f t="shared" si="0"/>
        <v>2.5499999999999998</v>
      </c>
      <c r="H35" s="6" t="str">
        <f t="shared" si="1"/>
        <v>F</v>
      </c>
      <c r="I35" s="9"/>
    </row>
    <row r="36" spans="1:9" ht="16.5" x14ac:dyDescent="0.25">
      <c r="A36" s="22">
        <v>22</v>
      </c>
      <c r="B36" s="4" t="s">
        <v>526</v>
      </c>
      <c r="C36" s="5" t="s">
        <v>78</v>
      </c>
      <c r="D36" s="5" t="s">
        <v>40</v>
      </c>
      <c r="E36" s="1">
        <v>0</v>
      </c>
      <c r="F36" s="1"/>
      <c r="G36" s="1">
        <f t="shared" si="0"/>
        <v>0</v>
      </c>
      <c r="H36" s="6" t="str">
        <f t="shared" si="1"/>
        <v>F</v>
      </c>
      <c r="I36" s="9" t="s">
        <v>336</v>
      </c>
    </row>
    <row r="37" spans="1:9" ht="16.5" x14ac:dyDescent="0.25">
      <c r="A37" s="22">
        <v>23</v>
      </c>
      <c r="B37" s="4" t="s">
        <v>527</v>
      </c>
      <c r="C37" s="5" t="s">
        <v>528</v>
      </c>
      <c r="D37" s="5" t="s">
        <v>40</v>
      </c>
      <c r="E37" s="1">
        <v>8.6999999999999993</v>
      </c>
      <c r="F37" s="1"/>
      <c r="G37" s="1">
        <f t="shared" si="0"/>
        <v>2.61</v>
      </c>
      <c r="H37" s="6" t="str">
        <f t="shared" si="1"/>
        <v>F</v>
      </c>
      <c r="I37" s="9"/>
    </row>
    <row r="38" spans="1:9" ht="16.5" x14ac:dyDescent="0.25">
      <c r="A38" s="22">
        <v>24</v>
      </c>
      <c r="B38" s="4" t="s">
        <v>529</v>
      </c>
      <c r="C38" s="5" t="s">
        <v>530</v>
      </c>
      <c r="D38" s="5" t="s">
        <v>531</v>
      </c>
      <c r="E38" s="1">
        <v>7</v>
      </c>
      <c r="F38" s="1"/>
      <c r="G38" s="1">
        <f t="shared" si="0"/>
        <v>2.1</v>
      </c>
      <c r="H38" s="6" t="str">
        <f t="shared" si="1"/>
        <v>F</v>
      </c>
      <c r="I38" s="9"/>
    </row>
    <row r="39" spans="1:9" ht="16.5" x14ac:dyDescent="0.25">
      <c r="A39" s="22">
        <v>25</v>
      </c>
      <c r="B39" s="4" t="s">
        <v>532</v>
      </c>
      <c r="C39" s="5" t="s">
        <v>533</v>
      </c>
      <c r="D39" s="5" t="s">
        <v>534</v>
      </c>
      <c r="E39" s="1">
        <v>8.5</v>
      </c>
      <c r="F39" s="1"/>
      <c r="G39" s="1">
        <f t="shared" si="0"/>
        <v>2.5499999999999998</v>
      </c>
      <c r="H39" s="6" t="str">
        <f t="shared" si="1"/>
        <v>F</v>
      </c>
      <c r="I39" s="9"/>
    </row>
    <row r="40" spans="1:9" ht="16.5" x14ac:dyDescent="0.25">
      <c r="A40" s="22">
        <v>26</v>
      </c>
      <c r="B40" s="4" t="s">
        <v>535</v>
      </c>
      <c r="C40" s="5" t="s">
        <v>536</v>
      </c>
      <c r="D40" s="5" t="s">
        <v>537</v>
      </c>
      <c r="E40" s="1">
        <v>0</v>
      </c>
      <c r="F40" s="1"/>
      <c r="G40" s="1">
        <f t="shared" si="0"/>
        <v>0</v>
      </c>
      <c r="H40" s="6" t="str">
        <f t="shared" si="1"/>
        <v>F</v>
      </c>
      <c r="I40" s="9" t="s">
        <v>336</v>
      </c>
    </row>
    <row r="41" spans="1:9" ht="16.5" x14ac:dyDescent="0.25">
      <c r="A41" s="22">
        <v>27</v>
      </c>
      <c r="B41" s="4" t="s">
        <v>538</v>
      </c>
      <c r="C41" s="5" t="s">
        <v>539</v>
      </c>
      <c r="D41" s="5" t="s">
        <v>68</v>
      </c>
      <c r="E41" s="1">
        <v>8.4</v>
      </c>
      <c r="F41" s="1"/>
      <c r="G41" s="1">
        <f t="shared" si="0"/>
        <v>2.52</v>
      </c>
      <c r="H41" s="6" t="str">
        <f t="shared" si="1"/>
        <v>F</v>
      </c>
      <c r="I41" s="9"/>
    </row>
    <row r="42" spans="1:9" ht="16.5" x14ac:dyDescent="0.25">
      <c r="A42" s="22">
        <v>28</v>
      </c>
      <c r="B42" s="4" t="s">
        <v>540</v>
      </c>
      <c r="C42" s="5" t="s">
        <v>541</v>
      </c>
      <c r="D42" s="5" t="s">
        <v>68</v>
      </c>
      <c r="E42" s="1">
        <v>8.9</v>
      </c>
      <c r="F42" s="1"/>
      <c r="G42" s="1">
        <f t="shared" si="0"/>
        <v>2.67</v>
      </c>
      <c r="H42" s="6" t="str">
        <f t="shared" si="1"/>
        <v>F</v>
      </c>
      <c r="I42" s="9"/>
    </row>
    <row r="43" spans="1:9" ht="16.5" x14ac:dyDescent="0.25">
      <c r="A43" s="22">
        <v>29</v>
      </c>
      <c r="B43" s="4" t="s">
        <v>542</v>
      </c>
      <c r="C43" s="5" t="s">
        <v>543</v>
      </c>
      <c r="D43" s="5" t="s">
        <v>79</v>
      </c>
      <c r="E43" s="1">
        <v>8.1999999999999993</v>
      </c>
      <c r="F43" s="1"/>
      <c r="G43" s="1">
        <f t="shared" si="0"/>
        <v>2.4599999999999995</v>
      </c>
      <c r="H43" s="6" t="str">
        <f t="shared" si="1"/>
        <v>F</v>
      </c>
      <c r="I43" s="9"/>
    </row>
    <row r="44" spans="1:9" ht="16.5" x14ac:dyDescent="0.25">
      <c r="A44" s="22">
        <v>30</v>
      </c>
      <c r="B44" s="4" t="s">
        <v>544</v>
      </c>
      <c r="C44" s="5" t="s">
        <v>74</v>
      </c>
      <c r="D44" s="5" t="s">
        <v>70</v>
      </c>
      <c r="E44" s="1">
        <v>6</v>
      </c>
      <c r="F44" s="1"/>
      <c r="G44" s="1">
        <f t="shared" si="0"/>
        <v>1.7999999999999998</v>
      </c>
      <c r="H44" s="6" t="str">
        <f t="shared" si="1"/>
        <v>F</v>
      </c>
      <c r="I44" s="9"/>
    </row>
    <row r="45" spans="1:9" ht="16.5" x14ac:dyDescent="0.25">
      <c r="A45" s="22">
        <v>31</v>
      </c>
      <c r="B45" s="4" t="s">
        <v>545</v>
      </c>
      <c r="C45" s="5" t="s">
        <v>438</v>
      </c>
      <c r="D45" s="5" t="s">
        <v>80</v>
      </c>
      <c r="E45" s="1">
        <v>0</v>
      </c>
      <c r="F45" s="1"/>
      <c r="G45" s="1">
        <f t="shared" si="0"/>
        <v>0</v>
      </c>
      <c r="H45" s="6" t="str">
        <f t="shared" si="1"/>
        <v>F</v>
      </c>
      <c r="I45" s="9" t="s">
        <v>336</v>
      </c>
    </row>
    <row r="46" spans="1:9" ht="16.5" x14ac:dyDescent="0.25">
      <c r="A46" s="22">
        <v>32</v>
      </c>
      <c r="B46" s="4" t="s">
        <v>546</v>
      </c>
      <c r="C46" s="5" t="s">
        <v>547</v>
      </c>
      <c r="D46" s="5" t="s">
        <v>43</v>
      </c>
      <c r="E46" s="1">
        <v>7.5</v>
      </c>
      <c r="F46" s="1"/>
      <c r="G46" s="1">
        <f t="shared" si="0"/>
        <v>2.25</v>
      </c>
      <c r="H46" s="6" t="str">
        <f t="shared" si="1"/>
        <v>F</v>
      </c>
      <c r="I46" s="9"/>
    </row>
    <row r="47" spans="1:9" ht="16.5" x14ac:dyDescent="0.25">
      <c r="A47" s="22">
        <v>33</v>
      </c>
      <c r="B47" s="4" t="s">
        <v>548</v>
      </c>
      <c r="C47" s="5" t="s">
        <v>549</v>
      </c>
      <c r="D47" s="5" t="s">
        <v>25</v>
      </c>
      <c r="E47" s="1">
        <v>8.1999999999999993</v>
      </c>
      <c r="F47" s="1"/>
      <c r="G47" s="1">
        <f t="shared" si="0"/>
        <v>2.4599999999999995</v>
      </c>
      <c r="H47" s="6" t="str">
        <f t="shared" si="1"/>
        <v>F</v>
      </c>
      <c r="I47" s="9"/>
    </row>
    <row r="48" spans="1:9" ht="16.5" x14ac:dyDescent="0.25">
      <c r="A48" s="22">
        <v>34</v>
      </c>
      <c r="B48" s="4" t="s">
        <v>550</v>
      </c>
      <c r="C48" s="5" t="s">
        <v>551</v>
      </c>
      <c r="D48" s="5" t="s">
        <v>81</v>
      </c>
      <c r="E48" s="1">
        <v>6.7</v>
      </c>
      <c r="F48" s="1"/>
      <c r="G48" s="1">
        <f t="shared" si="0"/>
        <v>2.0099999999999998</v>
      </c>
      <c r="H48" s="6" t="str">
        <f t="shared" si="1"/>
        <v>F</v>
      </c>
      <c r="I48" s="9"/>
    </row>
    <row r="49" spans="1:9" ht="16.5" x14ac:dyDescent="0.25">
      <c r="A49" s="22">
        <v>35</v>
      </c>
      <c r="B49" s="4" t="s">
        <v>552</v>
      </c>
      <c r="C49" s="5" t="s">
        <v>553</v>
      </c>
      <c r="D49" s="5" t="s">
        <v>408</v>
      </c>
      <c r="E49" s="1">
        <v>6.5</v>
      </c>
      <c r="F49" s="1"/>
      <c r="G49" s="1">
        <f t="shared" si="0"/>
        <v>1.95</v>
      </c>
      <c r="H49" s="6" t="str">
        <f t="shared" si="1"/>
        <v>F</v>
      </c>
      <c r="I49" s="9"/>
    </row>
    <row r="50" spans="1:9" ht="16.5" x14ac:dyDescent="0.25">
      <c r="A50" s="22">
        <v>36</v>
      </c>
      <c r="B50" s="4" t="s">
        <v>554</v>
      </c>
      <c r="C50" s="5" t="s">
        <v>504</v>
      </c>
      <c r="D50" s="5" t="s">
        <v>410</v>
      </c>
      <c r="E50" s="1">
        <v>6.5</v>
      </c>
      <c r="F50" s="1"/>
      <c r="G50" s="1">
        <f t="shared" si="0"/>
        <v>1.95</v>
      </c>
      <c r="H50" s="6" t="str">
        <f t="shared" si="1"/>
        <v>F</v>
      </c>
      <c r="I50" s="9"/>
    </row>
    <row r="51" spans="1:9" ht="16.5" x14ac:dyDescent="0.25">
      <c r="A51" s="22">
        <v>37</v>
      </c>
      <c r="B51" s="4" t="s">
        <v>555</v>
      </c>
      <c r="C51" s="5" t="s">
        <v>480</v>
      </c>
      <c r="D51" s="5" t="s">
        <v>556</v>
      </c>
      <c r="E51" s="1">
        <v>8.6</v>
      </c>
      <c r="F51" s="1"/>
      <c r="G51" s="1">
        <f t="shared" si="0"/>
        <v>2.5799999999999996</v>
      </c>
      <c r="H51" s="6" t="str">
        <f t="shared" si="1"/>
        <v>F</v>
      </c>
      <c r="I51" s="9"/>
    </row>
    <row r="52" spans="1:9" ht="16.5" x14ac:dyDescent="0.25">
      <c r="A52" s="22">
        <v>38</v>
      </c>
      <c r="B52" s="4" t="s">
        <v>557</v>
      </c>
      <c r="C52" s="5" t="s">
        <v>558</v>
      </c>
      <c r="D52" s="5" t="s">
        <v>82</v>
      </c>
      <c r="E52" s="1">
        <v>6.5</v>
      </c>
      <c r="F52" s="1"/>
      <c r="G52" s="1">
        <f t="shared" si="0"/>
        <v>1.95</v>
      </c>
      <c r="H52" s="6" t="str">
        <f t="shared" si="1"/>
        <v>F</v>
      </c>
      <c r="I52" s="9"/>
    </row>
    <row r="53" spans="1:9" ht="16.5" x14ac:dyDescent="0.25">
      <c r="A53" s="22">
        <v>39</v>
      </c>
      <c r="B53" s="4" t="s">
        <v>559</v>
      </c>
      <c r="C53" s="5" t="s">
        <v>560</v>
      </c>
      <c r="D53" s="5" t="s">
        <v>561</v>
      </c>
      <c r="E53" s="1">
        <v>9</v>
      </c>
      <c r="F53" s="1"/>
      <c r="G53" s="1">
        <f t="shared" si="0"/>
        <v>2.6999999999999997</v>
      </c>
      <c r="H53" s="6" t="str">
        <f t="shared" si="1"/>
        <v>F</v>
      </c>
      <c r="I53" s="9"/>
    </row>
    <row r="54" spans="1:9" ht="16.5" x14ac:dyDescent="0.25">
      <c r="A54" s="22">
        <v>40</v>
      </c>
      <c r="B54" s="4" t="s">
        <v>562</v>
      </c>
      <c r="C54" s="5" t="s">
        <v>563</v>
      </c>
      <c r="D54" s="5" t="s">
        <v>564</v>
      </c>
      <c r="E54" s="1">
        <v>7.2</v>
      </c>
      <c r="F54" s="1"/>
      <c r="G54" s="1">
        <f t="shared" si="0"/>
        <v>2.16</v>
      </c>
      <c r="H54" s="6" t="str">
        <f t="shared" si="1"/>
        <v>F</v>
      </c>
      <c r="I54" s="9"/>
    </row>
    <row r="55" spans="1:9" ht="16.5" x14ac:dyDescent="0.25">
      <c r="A55" s="22">
        <v>41</v>
      </c>
      <c r="B55" s="4" t="s">
        <v>565</v>
      </c>
      <c r="C55" s="5" t="s">
        <v>533</v>
      </c>
      <c r="D55" s="5" t="s">
        <v>566</v>
      </c>
      <c r="E55" s="1">
        <v>7.5</v>
      </c>
      <c r="F55" s="1"/>
      <c r="G55" s="1">
        <f t="shared" si="0"/>
        <v>2.25</v>
      </c>
      <c r="H55" s="6" t="str">
        <f t="shared" si="1"/>
        <v>F</v>
      </c>
      <c r="I55" s="9"/>
    </row>
    <row r="56" spans="1:9" ht="16.5" x14ac:dyDescent="0.25">
      <c r="A56" s="22">
        <v>42</v>
      </c>
      <c r="B56" s="4" t="s">
        <v>567</v>
      </c>
      <c r="C56" s="5" t="s">
        <v>568</v>
      </c>
      <c r="D56" s="5" t="s">
        <v>569</v>
      </c>
      <c r="E56" s="1">
        <v>6.5</v>
      </c>
      <c r="F56" s="1"/>
      <c r="G56" s="1">
        <f t="shared" si="0"/>
        <v>1.95</v>
      </c>
      <c r="H56" s="6" t="str">
        <f t="shared" si="1"/>
        <v>F</v>
      </c>
      <c r="I56" s="9"/>
    </row>
    <row r="57" spans="1:9" ht="16.5" x14ac:dyDescent="0.25">
      <c r="A57" s="22">
        <v>43</v>
      </c>
      <c r="B57" s="4" t="s">
        <v>570</v>
      </c>
      <c r="C57" s="5" t="s">
        <v>571</v>
      </c>
      <c r="D57" s="5" t="s">
        <v>83</v>
      </c>
      <c r="E57" s="1">
        <v>7</v>
      </c>
      <c r="F57" s="1"/>
      <c r="G57" s="1">
        <f t="shared" si="0"/>
        <v>2.1</v>
      </c>
      <c r="H57" s="6" t="str">
        <f t="shared" si="1"/>
        <v>F</v>
      </c>
      <c r="I57" s="9"/>
    </row>
    <row r="58" spans="1:9" ht="16.5" x14ac:dyDescent="0.25">
      <c r="A58" s="22">
        <v>44</v>
      </c>
      <c r="B58" s="4" t="s">
        <v>572</v>
      </c>
      <c r="C58" s="5" t="s">
        <v>573</v>
      </c>
      <c r="D58" s="5" t="s">
        <v>26</v>
      </c>
      <c r="E58" s="1">
        <v>8.5</v>
      </c>
      <c r="F58" s="1"/>
      <c r="G58" s="1">
        <f t="shared" si="0"/>
        <v>2.5499999999999998</v>
      </c>
      <c r="H58" s="6" t="str">
        <f t="shared" si="1"/>
        <v>F</v>
      </c>
      <c r="I58" s="9"/>
    </row>
    <row r="59" spans="1:9" ht="16.5" x14ac:dyDescent="0.25">
      <c r="A59" s="22">
        <v>45</v>
      </c>
      <c r="B59" s="4" t="s">
        <v>574</v>
      </c>
      <c r="C59" s="5" t="s">
        <v>71</v>
      </c>
      <c r="D59" s="5" t="s">
        <v>436</v>
      </c>
      <c r="E59" s="1">
        <v>7.2</v>
      </c>
      <c r="F59" s="1"/>
      <c r="G59" s="1">
        <f t="shared" si="0"/>
        <v>2.16</v>
      </c>
      <c r="H59" s="6" t="str">
        <f t="shared" si="1"/>
        <v>F</v>
      </c>
      <c r="I59" s="9"/>
    </row>
    <row r="60" spans="1:9" ht="16.5" x14ac:dyDescent="0.25">
      <c r="A60" s="22">
        <v>46</v>
      </c>
      <c r="B60" s="4" t="s">
        <v>575</v>
      </c>
      <c r="C60" s="5" t="s">
        <v>576</v>
      </c>
      <c r="D60" s="5" t="s">
        <v>577</v>
      </c>
      <c r="E60" s="1">
        <v>9.3000000000000007</v>
      </c>
      <c r="F60" s="1"/>
      <c r="G60" s="1">
        <f t="shared" si="0"/>
        <v>2.79</v>
      </c>
      <c r="H60" s="6" t="str">
        <f t="shared" si="1"/>
        <v>F</v>
      </c>
      <c r="I60" s="9"/>
    </row>
    <row r="61" spans="1:9" ht="16.5" x14ac:dyDescent="0.25">
      <c r="A61" s="22">
        <v>47</v>
      </c>
      <c r="B61" s="4" t="s">
        <v>578</v>
      </c>
      <c r="C61" s="5" t="s">
        <v>579</v>
      </c>
      <c r="D61" s="5" t="s">
        <v>47</v>
      </c>
      <c r="E61" s="1">
        <v>8.1999999999999993</v>
      </c>
      <c r="F61" s="1"/>
      <c r="G61" s="1">
        <f t="shared" si="0"/>
        <v>2.4599999999999995</v>
      </c>
      <c r="H61" s="6" t="str">
        <f t="shared" si="1"/>
        <v>F</v>
      </c>
      <c r="I61" s="9"/>
    </row>
    <row r="62" spans="1:9" ht="16.5" x14ac:dyDescent="0.25">
      <c r="A62" s="22">
        <v>48</v>
      </c>
      <c r="B62" s="4" t="s">
        <v>580</v>
      </c>
      <c r="C62" s="5" t="s">
        <v>581</v>
      </c>
      <c r="D62" s="5" t="s">
        <v>47</v>
      </c>
      <c r="E62" s="1">
        <v>8.1999999999999993</v>
      </c>
      <c r="F62" s="1"/>
      <c r="G62" s="1">
        <f t="shared" si="0"/>
        <v>2.4599999999999995</v>
      </c>
      <c r="H62" s="6" t="str">
        <f t="shared" si="1"/>
        <v>F</v>
      </c>
      <c r="I62" s="9"/>
    </row>
    <row r="63" spans="1:9" ht="16.5" x14ac:dyDescent="0.25">
      <c r="A63" s="22">
        <v>49</v>
      </c>
      <c r="B63" s="4" t="s">
        <v>582</v>
      </c>
      <c r="C63" s="5" t="s">
        <v>583</v>
      </c>
      <c r="D63" s="5" t="s">
        <v>446</v>
      </c>
      <c r="E63" s="1">
        <v>0</v>
      </c>
      <c r="F63" s="1"/>
      <c r="G63" s="1">
        <f t="shared" si="0"/>
        <v>0</v>
      </c>
      <c r="H63" s="6" t="str">
        <f t="shared" si="1"/>
        <v>F</v>
      </c>
      <c r="I63" s="9" t="s">
        <v>336</v>
      </c>
    </row>
    <row r="64" spans="1:9" ht="16.5" x14ac:dyDescent="0.25">
      <c r="A64" s="22">
        <v>50</v>
      </c>
      <c r="B64" s="4" t="s">
        <v>584</v>
      </c>
      <c r="C64" s="5" t="s">
        <v>84</v>
      </c>
      <c r="D64" s="5" t="s">
        <v>585</v>
      </c>
      <c r="E64" s="1">
        <v>8.6999999999999993</v>
      </c>
      <c r="F64" s="1"/>
      <c r="G64" s="1">
        <f t="shared" si="0"/>
        <v>2.61</v>
      </c>
      <c r="H64" s="6" t="str">
        <f t="shared" si="1"/>
        <v>F</v>
      </c>
      <c r="I64" s="9"/>
    </row>
    <row r="65" spans="1:9" ht="16.5" x14ac:dyDescent="0.25">
      <c r="A65" s="22">
        <v>51</v>
      </c>
      <c r="B65" s="4" t="s">
        <v>586</v>
      </c>
      <c r="C65" s="5" t="s">
        <v>587</v>
      </c>
      <c r="D65" s="5" t="s">
        <v>454</v>
      </c>
      <c r="E65" s="1">
        <v>6</v>
      </c>
      <c r="F65" s="1"/>
      <c r="G65" s="1">
        <f t="shared" si="0"/>
        <v>1.7999999999999998</v>
      </c>
      <c r="H65" s="6" t="str">
        <f t="shared" si="1"/>
        <v>F</v>
      </c>
      <c r="I65" s="9"/>
    </row>
    <row r="66" spans="1:9" ht="16.5" x14ac:dyDescent="0.25">
      <c r="A66" s="22">
        <v>52</v>
      </c>
      <c r="B66" s="4" t="s">
        <v>588</v>
      </c>
      <c r="C66" s="5" t="s">
        <v>589</v>
      </c>
      <c r="D66" s="5" t="s">
        <v>457</v>
      </c>
      <c r="E66" s="1">
        <v>8</v>
      </c>
      <c r="F66" s="1"/>
      <c r="G66" s="1">
        <f t="shared" si="0"/>
        <v>2.4</v>
      </c>
      <c r="H66" s="6" t="str">
        <f t="shared" si="1"/>
        <v>F</v>
      </c>
      <c r="I66" s="9"/>
    </row>
    <row r="67" spans="1:9" ht="16.5" x14ac:dyDescent="0.25">
      <c r="A67" s="22">
        <v>53</v>
      </c>
      <c r="B67" s="4" t="s">
        <v>590</v>
      </c>
      <c r="C67" s="5" t="s">
        <v>591</v>
      </c>
      <c r="D67" s="5" t="s">
        <v>457</v>
      </c>
      <c r="E67" s="1">
        <v>7.7</v>
      </c>
      <c r="F67" s="1"/>
      <c r="G67" s="1">
        <f t="shared" si="0"/>
        <v>2.31</v>
      </c>
      <c r="H67" s="6" t="str">
        <f t="shared" si="1"/>
        <v>F</v>
      </c>
      <c r="I67" s="9"/>
    </row>
    <row r="68" spans="1:9" ht="16.5" x14ac:dyDescent="0.25">
      <c r="A68" s="22">
        <v>54</v>
      </c>
      <c r="B68" s="4" t="s">
        <v>592</v>
      </c>
      <c r="C68" s="5" t="s">
        <v>593</v>
      </c>
      <c r="D68" s="5" t="s">
        <v>594</v>
      </c>
      <c r="E68" s="1">
        <v>7.2</v>
      </c>
      <c r="F68" s="1"/>
      <c r="G68" s="1">
        <f t="shared" si="0"/>
        <v>2.16</v>
      </c>
      <c r="H68" s="6" t="str">
        <f t="shared" si="1"/>
        <v>F</v>
      </c>
      <c r="I68" s="9"/>
    </row>
    <row r="69" spans="1:9" ht="16.5" x14ac:dyDescent="0.25">
      <c r="A69" s="22">
        <v>55</v>
      </c>
      <c r="B69" s="4" t="s">
        <v>595</v>
      </c>
      <c r="C69" s="5" t="s">
        <v>406</v>
      </c>
      <c r="D69" s="5" t="s">
        <v>465</v>
      </c>
      <c r="E69" s="1">
        <v>7.5</v>
      </c>
      <c r="F69" s="1"/>
      <c r="G69" s="1">
        <f t="shared" si="0"/>
        <v>2.25</v>
      </c>
      <c r="H69" s="6" t="str">
        <f t="shared" si="1"/>
        <v>F</v>
      </c>
      <c r="I69" s="9"/>
    </row>
    <row r="70" spans="1:9" ht="16.5" x14ac:dyDescent="0.25">
      <c r="A70" s="22">
        <v>56</v>
      </c>
      <c r="B70" s="4" t="s">
        <v>596</v>
      </c>
      <c r="C70" s="5" t="s">
        <v>597</v>
      </c>
      <c r="D70" s="5" t="s">
        <v>85</v>
      </c>
      <c r="E70" s="1">
        <v>6</v>
      </c>
      <c r="F70" s="1"/>
      <c r="G70" s="1">
        <f t="shared" si="0"/>
        <v>1.7999999999999998</v>
      </c>
      <c r="H70" s="6" t="str">
        <f t="shared" si="1"/>
        <v>F</v>
      </c>
      <c r="I70" s="9"/>
    </row>
    <row r="71" spans="1:9" ht="16.5" x14ac:dyDescent="0.25">
      <c r="A71" s="22">
        <v>57</v>
      </c>
      <c r="B71" s="4" t="s">
        <v>598</v>
      </c>
      <c r="C71" s="5" t="s">
        <v>599</v>
      </c>
      <c r="D71" s="5" t="s">
        <v>600</v>
      </c>
      <c r="E71" s="1">
        <v>6</v>
      </c>
      <c r="F71" s="1"/>
      <c r="G71" s="1">
        <f t="shared" si="0"/>
        <v>1.7999999999999998</v>
      </c>
      <c r="H71" s="6" t="str">
        <f t="shared" si="1"/>
        <v>F</v>
      </c>
      <c r="I71" s="9"/>
    </row>
    <row r="72" spans="1:9" ht="15.75" x14ac:dyDescent="0.25">
      <c r="A72" s="22">
        <v>58</v>
      </c>
      <c r="B72" s="2"/>
      <c r="C72" s="3"/>
      <c r="D72" s="3"/>
      <c r="E72" s="1"/>
      <c r="F72" s="1"/>
      <c r="G72" s="1">
        <f t="shared" si="0"/>
        <v>0</v>
      </c>
      <c r="H72" s="6" t="str">
        <f t="shared" si="1"/>
        <v>F</v>
      </c>
      <c r="I72" s="23"/>
    </row>
    <row r="73" spans="1:9" ht="15.75" x14ac:dyDescent="0.25">
      <c r="A73" s="22">
        <v>59</v>
      </c>
      <c r="B73" s="2"/>
      <c r="C73" s="3"/>
      <c r="D73" s="3"/>
      <c r="E73" s="1"/>
      <c r="F73" s="1"/>
      <c r="G73" s="1">
        <f t="shared" si="0"/>
        <v>0</v>
      </c>
      <c r="H73" s="6" t="str">
        <f t="shared" si="1"/>
        <v>F</v>
      </c>
      <c r="I73" s="23"/>
    </row>
    <row r="74" spans="1:9" ht="15.75" x14ac:dyDescent="0.25">
      <c r="A74" s="12"/>
      <c r="B74" s="12"/>
      <c r="C74" s="12"/>
      <c r="D74" s="12"/>
      <c r="E74" s="12"/>
      <c r="F74" s="12"/>
      <c r="G74" s="12"/>
      <c r="H74" s="12"/>
      <c r="I74" s="12"/>
    </row>
    <row r="75" spans="1:9" ht="15.75" x14ac:dyDescent="0.25">
      <c r="A75" s="26" t="str">
        <f>"Cộng danh sách gồm "</f>
        <v xml:space="preserve">Cộng danh sách gồm </v>
      </c>
      <c r="B75" s="26"/>
      <c r="C75" s="26"/>
      <c r="D75" s="27">
        <f>COUNTA(H15:H73)</f>
        <v>59</v>
      </c>
      <c r="E75" s="28">
        <v>1</v>
      </c>
      <c r="F75" s="29"/>
      <c r="G75" s="12"/>
      <c r="H75" s="12"/>
      <c r="I75" s="12"/>
    </row>
    <row r="76" spans="1:9" ht="15.75" x14ac:dyDescent="0.25">
      <c r="A76" s="64" t="s">
        <v>14</v>
      </c>
      <c r="B76" s="64"/>
      <c r="C76" s="64"/>
      <c r="D76" s="30">
        <f>COUNTIF(G15:G73,"&gt;=5")</f>
        <v>0</v>
      </c>
      <c r="E76" s="31">
        <f>D76/D75</f>
        <v>0</v>
      </c>
      <c r="F76" s="32"/>
      <c r="G76" s="12"/>
      <c r="H76" s="12"/>
      <c r="I76" s="12"/>
    </row>
    <row r="77" spans="1:9" ht="15.75" x14ac:dyDescent="0.25">
      <c r="A77" s="64" t="s">
        <v>15</v>
      </c>
      <c r="B77" s="64"/>
      <c r="C77" s="64"/>
      <c r="D77" s="30"/>
      <c r="E77" s="31">
        <f>D77/D75</f>
        <v>0</v>
      </c>
      <c r="F77" s="32"/>
      <c r="G77" s="12"/>
      <c r="H77" s="12"/>
      <c r="I77" s="12"/>
    </row>
    <row r="78" spans="1:9" ht="15.75" x14ac:dyDescent="0.25">
      <c r="A78" s="15"/>
      <c r="B78" s="15"/>
      <c r="C78" s="16"/>
      <c r="D78" s="15"/>
      <c r="E78" s="14"/>
      <c r="F78" s="12"/>
      <c r="G78" s="12"/>
      <c r="H78" s="12"/>
      <c r="I78" s="12"/>
    </row>
    <row r="79" spans="1:9" ht="15.75" x14ac:dyDescent="0.25">
      <c r="A79" s="12"/>
      <c r="B79" s="12"/>
      <c r="C79" s="12"/>
      <c r="D79" s="12"/>
      <c r="E79" s="65" t="str">
        <f ca="1">"TP. Hồ Chí Minh, ngày "&amp;  DAY(NOW())&amp;" tháng " &amp;MONTH(NOW())&amp;" năm "&amp;YEAR(NOW())</f>
        <v>TP. Hồ Chí Minh, ngày 7 tháng 12 năm 2017</v>
      </c>
      <c r="F79" s="65"/>
      <c r="G79" s="65"/>
      <c r="H79" s="65"/>
      <c r="I79" s="65"/>
    </row>
    <row r="80" spans="1:9" ht="15.75" x14ac:dyDescent="0.25">
      <c r="A80" s="45" t="s">
        <v>21</v>
      </c>
      <c r="B80" s="45"/>
      <c r="C80" s="45"/>
      <c r="D80" s="12"/>
      <c r="E80" s="45" t="s">
        <v>16</v>
      </c>
      <c r="F80" s="45"/>
      <c r="G80" s="45"/>
      <c r="H80" s="45"/>
      <c r="I80" s="45"/>
    </row>
    <row r="81" spans="1:9" ht="15.75" x14ac:dyDescent="0.25">
      <c r="A81" s="12"/>
      <c r="B81" s="12"/>
      <c r="C81" s="12"/>
      <c r="D81" s="12"/>
      <c r="E81" s="12"/>
      <c r="F81" s="12"/>
      <c r="G81" s="12"/>
      <c r="H81" s="12"/>
      <c r="I81" s="12"/>
    </row>
  </sheetData>
  <protectedRanges>
    <protectedRange sqref="A81:D81" name="Range5"/>
    <protectedRange sqref="I72:I73" name="Range4"/>
    <protectedRange sqref="E72:F73 F15:F71" name="Range3"/>
    <protectedRange sqref="A4" name="Range1"/>
    <protectedRange sqref="E13:F13" name="Range6"/>
    <protectedRange sqref="C8:C9" name="Range2_1"/>
    <protectedRange sqref="E81:I81" name="Range5_1_1"/>
    <protectedRange sqref="B15:D73" name="Range3_1_1"/>
    <protectedRange sqref="C10" name="Range2_1_2"/>
    <protectedRange sqref="G8" name="Range2_1_3"/>
    <protectedRange sqref="G9" name="Range2_1_4"/>
    <protectedRange sqref="E15:E71" name="Range3_2_1"/>
    <protectedRange sqref="I15:I49 I51:I70" name="Range4_1_1"/>
    <protectedRange sqref="I50" name="Range4_1_1_1"/>
    <protectedRange sqref="I71" name="Range4_1_1_2"/>
  </protectedRanges>
  <mergeCells count="26"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3">
    <cfRule type="cellIs" dxfId="16" priority="4" stopIfTrue="1" operator="equal">
      <formula>"F"</formula>
    </cfRule>
  </conditionalFormatting>
  <conditionalFormatting sqref="G15:G73">
    <cfRule type="expression" dxfId="15" priority="3" stopIfTrue="1">
      <formula>MAX(#REF!)&lt;4</formula>
    </cfRule>
  </conditionalFormatting>
  <conditionalFormatting sqref="E15:E54">
    <cfRule type="expression" dxfId="14" priority="2" stopIfTrue="1">
      <formula>MAX(#REF!)&lt;4</formula>
    </cfRule>
  </conditionalFormatting>
  <conditionalFormatting sqref="E15:E71">
    <cfRule type="cellIs" dxfId="13" priority="1" stopIfTrue="1" operator="equal">
      <formula>"F"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C8" sqref="C8:D8"/>
    </sheetView>
  </sheetViews>
  <sheetFormatPr defaultRowHeight="15" x14ac:dyDescent="0.25"/>
  <cols>
    <col min="1" max="1" width="7.42578125" customWidth="1"/>
    <col min="2" max="2" width="16.28515625" customWidth="1"/>
    <col min="3" max="3" width="24.7109375" customWidth="1"/>
  </cols>
  <sheetData>
    <row r="1" spans="1:9" ht="15.75" x14ac:dyDescent="0.25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/>
    </row>
    <row r="2" spans="1:9" ht="15.75" x14ac:dyDescent="0.25">
      <c r="A2" s="45" t="s">
        <v>2</v>
      </c>
      <c r="B2" s="45"/>
      <c r="C2" s="45"/>
      <c r="D2" s="45"/>
      <c r="E2" s="46" t="s">
        <v>3</v>
      </c>
      <c r="F2" s="46"/>
      <c r="G2" s="46"/>
      <c r="H2" s="46"/>
      <c r="I2" s="46"/>
    </row>
    <row r="3" spans="1:9" ht="15.75" x14ac:dyDescent="0.25">
      <c r="A3" s="45" t="s">
        <v>4</v>
      </c>
      <c r="B3" s="45"/>
      <c r="C3" s="45"/>
      <c r="D3" s="45"/>
      <c r="E3" s="12"/>
      <c r="F3" s="12"/>
      <c r="G3" s="12"/>
      <c r="H3" s="12"/>
      <c r="I3" s="12"/>
    </row>
    <row r="4" spans="1:9" ht="15.75" x14ac:dyDescent="0.25">
      <c r="A4" s="45" t="s">
        <v>17</v>
      </c>
      <c r="B4" s="45"/>
      <c r="C4" s="45"/>
      <c r="D4" s="45"/>
      <c r="E4" s="12"/>
      <c r="F4" s="12"/>
      <c r="G4" s="12"/>
      <c r="H4" s="12"/>
      <c r="I4" s="12"/>
    </row>
    <row r="5" spans="1:9" ht="15.75" x14ac:dyDescent="0.25">
      <c r="A5" s="13"/>
      <c r="B5" s="13"/>
      <c r="C5" s="13"/>
      <c r="D5" s="13"/>
      <c r="E5" s="12"/>
      <c r="F5" s="12"/>
      <c r="G5" s="12"/>
      <c r="H5" s="12"/>
      <c r="I5" s="12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5.75" x14ac:dyDescent="0.25">
      <c r="A8" s="48" t="s">
        <v>6</v>
      </c>
      <c r="B8" s="48"/>
      <c r="C8" s="48" t="s">
        <v>928</v>
      </c>
      <c r="D8" s="48"/>
      <c r="E8" s="48" t="s">
        <v>55</v>
      </c>
      <c r="F8" s="48"/>
      <c r="G8" s="7" t="s">
        <v>54</v>
      </c>
      <c r="H8" s="14"/>
      <c r="I8" s="14"/>
    </row>
    <row r="9" spans="1:9" ht="15.75" x14ac:dyDescent="0.25">
      <c r="A9" s="48" t="s">
        <v>7</v>
      </c>
      <c r="B9" s="48"/>
      <c r="C9" s="48" t="s">
        <v>86</v>
      </c>
      <c r="D9" s="48"/>
      <c r="E9" s="48" t="s">
        <v>8</v>
      </c>
      <c r="F9" s="48"/>
      <c r="G9" s="7">
        <v>1</v>
      </c>
      <c r="H9" s="14"/>
      <c r="I9" s="14"/>
    </row>
    <row r="10" spans="1:9" ht="15.75" x14ac:dyDescent="0.25">
      <c r="A10" s="48" t="s">
        <v>9</v>
      </c>
      <c r="B10" s="48"/>
      <c r="C10" s="50" t="s">
        <v>36</v>
      </c>
      <c r="D10" s="50"/>
      <c r="E10" s="15" t="s">
        <v>22</v>
      </c>
      <c r="F10" s="16"/>
      <c r="G10" s="8" t="s">
        <v>37</v>
      </c>
      <c r="H10" s="12"/>
      <c r="I10" s="12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47.25" x14ac:dyDescent="0.25">
      <c r="A12" s="51" t="s">
        <v>10</v>
      </c>
      <c r="B12" s="53" t="s">
        <v>11</v>
      </c>
      <c r="C12" s="55" t="s">
        <v>12</v>
      </c>
      <c r="D12" s="56"/>
      <c r="E12" s="17" t="s">
        <v>56</v>
      </c>
      <c r="F12" s="17" t="s">
        <v>57</v>
      </c>
      <c r="G12" s="59" t="s">
        <v>58</v>
      </c>
      <c r="H12" s="60"/>
      <c r="I12" s="61" t="s">
        <v>13</v>
      </c>
    </row>
    <row r="13" spans="1:9" ht="15.75" x14ac:dyDescent="0.25">
      <c r="A13" s="52"/>
      <c r="B13" s="54"/>
      <c r="C13" s="57"/>
      <c r="D13" s="58"/>
      <c r="E13" s="18">
        <v>0.3</v>
      </c>
      <c r="F13" s="18">
        <v>0.7</v>
      </c>
      <c r="G13" s="19" t="s">
        <v>59</v>
      </c>
      <c r="H13" s="19" t="s">
        <v>60</v>
      </c>
      <c r="I13" s="62"/>
    </row>
    <row r="14" spans="1:9" ht="15.75" x14ac:dyDescent="0.25">
      <c r="A14" s="20">
        <v>1</v>
      </c>
      <c r="B14" s="20">
        <v>2</v>
      </c>
      <c r="C14" s="63">
        <v>3</v>
      </c>
      <c r="D14" s="63"/>
      <c r="E14" s="20">
        <v>4</v>
      </c>
      <c r="F14" s="20">
        <v>5</v>
      </c>
      <c r="G14" s="20">
        <v>6</v>
      </c>
      <c r="H14" s="21">
        <v>7</v>
      </c>
      <c r="I14" s="19">
        <v>8</v>
      </c>
    </row>
    <row r="15" spans="1:9" ht="16.5" x14ac:dyDescent="0.25">
      <c r="A15" s="22">
        <v>1</v>
      </c>
      <c r="B15" s="4" t="s">
        <v>87</v>
      </c>
      <c r="C15" s="5" t="s">
        <v>88</v>
      </c>
      <c r="D15" s="5" t="s">
        <v>38</v>
      </c>
      <c r="E15" s="1">
        <v>8</v>
      </c>
      <c r="F15" s="1"/>
      <c r="G15" s="1">
        <f>E15*$E$13+F15*$F$13</f>
        <v>2.4</v>
      </c>
      <c r="H15" s="6" t="str">
        <f>IF(G15&lt;4,"F",IF(G15&lt;=4.9,"D",IF(G15&lt;=5.4,"D+",IF(G15&lt;=5.9,"C",IF(G15&lt;=6.9,"C+",IF(G15&lt;=7.9,"B",IF(G15&lt;=8.4,"B+","A")))))))</f>
        <v>F</v>
      </c>
      <c r="I15" s="9"/>
    </row>
    <row r="16" spans="1:9" ht="16.5" x14ac:dyDescent="0.25">
      <c r="A16" s="22">
        <v>2</v>
      </c>
      <c r="B16" s="4" t="s">
        <v>89</v>
      </c>
      <c r="C16" s="5" t="s">
        <v>90</v>
      </c>
      <c r="D16" s="5" t="s">
        <v>91</v>
      </c>
      <c r="E16" s="1">
        <v>7.7</v>
      </c>
      <c r="F16" s="1"/>
      <c r="G16" s="1">
        <f t="shared" ref="G16:G73" si="0">E16*$E$13+F16*$F$13</f>
        <v>2.31</v>
      </c>
      <c r="H16" s="6" t="str">
        <f t="shared" ref="H16:H73" si="1">IF(G16&lt;4,"F",IF(G16&lt;=4.9,"D",IF(G16&lt;=5.4,"D+",IF(G16&lt;=5.9,"C",IF(G16&lt;=6.9,"C+",IF(G16&lt;=7.9,"B",IF(G16&lt;=8.4,"B+","A")))))))</f>
        <v>F</v>
      </c>
      <c r="I16" s="9"/>
    </row>
    <row r="17" spans="1:9" ht="16.5" x14ac:dyDescent="0.25">
      <c r="A17" s="22">
        <v>3</v>
      </c>
      <c r="B17" s="4" t="s">
        <v>92</v>
      </c>
      <c r="C17" s="5" t="s">
        <v>93</v>
      </c>
      <c r="D17" s="5" t="s">
        <v>94</v>
      </c>
      <c r="E17" s="1">
        <v>8</v>
      </c>
      <c r="F17" s="1"/>
      <c r="G17" s="1">
        <f t="shared" si="0"/>
        <v>2.4</v>
      </c>
      <c r="H17" s="6" t="str">
        <f t="shared" si="1"/>
        <v>F</v>
      </c>
      <c r="I17" s="9"/>
    </row>
    <row r="18" spans="1:9" ht="16.5" x14ac:dyDescent="0.25">
      <c r="A18" s="22">
        <v>4</v>
      </c>
      <c r="B18" s="4" t="s">
        <v>95</v>
      </c>
      <c r="C18" s="5" t="s">
        <v>96</v>
      </c>
      <c r="D18" s="5" t="s">
        <v>24</v>
      </c>
      <c r="E18" s="1">
        <v>6.5</v>
      </c>
      <c r="F18" s="1"/>
      <c r="G18" s="1">
        <f t="shared" si="0"/>
        <v>1.95</v>
      </c>
      <c r="H18" s="6" t="str">
        <f t="shared" si="1"/>
        <v>F</v>
      </c>
      <c r="I18" s="9"/>
    </row>
    <row r="19" spans="1:9" ht="16.5" x14ac:dyDescent="0.25">
      <c r="A19" s="22">
        <v>5</v>
      </c>
      <c r="B19" s="4" t="s">
        <v>97</v>
      </c>
      <c r="C19" s="5" t="s">
        <v>74</v>
      </c>
      <c r="D19" s="5" t="s">
        <v>61</v>
      </c>
      <c r="E19" s="1">
        <v>0.2</v>
      </c>
      <c r="F19" s="1"/>
      <c r="G19" s="1">
        <f t="shared" si="0"/>
        <v>0.06</v>
      </c>
      <c r="H19" s="6" t="str">
        <f t="shared" si="1"/>
        <v>F</v>
      </c>
      <c r="I19" s="9"/>
    </row>
    <row r="20" spans="1:9" ht="16.5" x14ac:dyDescent="0.25">
      <c r="A20" s="22">
        <v>6</v>
      </c>
      <c r="B20" s="4" t="s">
        <v>98</v>
      </c>
      <c r="C20" s="5" t="s">
        <v>99</v>
      </c>
      <c r="D20" s="5" t="s">
        <v>100</v>
      </c>
      <c r="E20" s="1">
        <v>7</v>
      </c>
      <c r="F20" s="1"/>
      <c r="G20" s="1">
        <f t="shared" si="0"/>
        <v>2.1</v>
      </c>
      <c r="H20" s="6" t="str">
        <f t="shared" si="1"/>
        <v>F</v>
      </c>
      <c r="I20" s="9"/>
    </row>
    <row r="21" spans="1:9" ht="16.5" x14ac:dyDescent="0.25">
      <c r="A21" s="22">
        <v>7</v>
      </c>
      <c r="B21" s="4" t="s">
        <v>101</v>
      </c>
      <c r="C21" s="5" t="s">
        <v>102</v>
      </c>
      <c r="D21" s="5" t="s">
        <v>31</v>
      </c>
      <c r="E21" s="1">
        <v>8.1999999999999993</v>
      </c>
      <c r="F21" s="1"/>
      <c r="G21" s="1">
        <f t="shared" si="0"/>
        <v>2.4599999999999995</v>
      </c>
      <c r="H21" s="6" t="str">
        <f t="shared" si="1"/>
        <v>F</v>
      </c>
      <c r="I21" s="9"/>
    </row>
    <row r="22" spans="1:9" ht="16.5" x14ac:dyDescent="0.25">
      <c r="A22" s="22">
        <v>8</v>
      </c>
      <c r="B22" s="4" t="s">
        <v>103</v>
      </c>
      <c r="C22" s="5" t="s">
        <v>104</v>
      </c>
      <c r="D22" s="5" t="s">
        <v>105</v>
      </c>
      <c r="E22" s="1">
        <v>7</v>
      </c>
      <c r="F22" s="1"/>
      <c r="G22" s="1">
        <f t="shared" si="0"/>
        <v>2.1</v>
      </c>
      <c r="H22" s="6" t="str">
        <f t="shared" si="1"/>
        <v>F</v>
      </c>
      <c r="I22" s="9"/>
    </row>
    <row r="23" spans="1:9" ht="16.5" x14ac:dyDescent="0.25">
      <c r="A23" s="22">
        <v>9</v>
      </c>
      <c r="B23" s="4" t="s">
        <v>106</v>
      </c>
      <c r="C23" s="5" t="s">
        <v>69</v>
      </c>
      <c r="D23" s="5" t="s">
        <v>32</v>
      </c>
      <c r="E23" s="1">
        <v>8.5</v>
      </c>
      <c r="F23" s="1"/>
      <c r="G23" s="1">
        <f t="shared" si="0"/>
        <v>2.5499999999999998</v>
      </c>
      <c r="H23" s="6" t="str">
        <f t="shared" si="1"/>
        <v>F</v>
      </c>
      <c r="I23" s="9"/>
    </row>
    <row r="24" spans="1:9" ht="16.5" x14ac:dyDescent="0.25">
      <c r="A24" s="22">
        <v>10</v>
      </c>
      <c r="B24" s="4" t="s">
        <v>107</v>
      </c>
      <c r="C24" s="5" t="s">
        <v>108</v>
      </c>
      <c r="D24" s="5" t="s">
        <v>75</v>
      </c>
      <c r="E24" s="1">
        <v>9.6999999999999993</v>
      </c>
      <c r="F24" s="1"/>
      <c r="G24" s="1">
        <f t="shared" si="0"/>
        <v>2.9099999999999997</v>
      </c>
      <c r="H24" s="6" t="str">
        <f t="shared" si="1"/>
        <v>F</v>
      </c>
      <c r="I24" s="9"/>
    </row>
    <row r="25" spans="1:9" ht="16.5" x14ac:dyDescent="0.25">
      <c r="A25" s="22">
        <v>11</v>
      </c>
      <c r="B25" s="4" t="s">
        <v>109</v>
      </c>
      <c r="C25" s="5" t="s">
        <v>110</v>
      </c>
      <c r="D25" s="5" t="s">
        <v>33</v>
      </c>
      <c r="E25" s="1">
        <v>8</v>
      </c>
      <c r="F25" s="1"/>
      <c r="G25" s="1">
        <f t="shared" si="0"/>
        <v>2.4</v>
      </c>
      <c r="H25" s="6" t="str">
        <f t="shared" si="1"/>
        <v>F</v>
      </c>
      <c r="I25" s="9"/>
    </row>
    <row r="26" spans="1:9" ht="16.5" x14ac:dyDescent="0.25">
      <c r="A26" s="22">
        <v>12</v>
      </c>
      <c r="B26" s="4" t="s">
        <v>111</v>
      </c>
      <c r="C26" s="5" t="s">
        <v>112</v>
      </c>
      <c r="D26" s="5" t="s">
        <v>76</v>
      </c>
      <c r="E26" s="1">
        <v>8.5</v>
      </c>
      <c r="F26" s="1"/>
      <c r="G26" s="1">
        <f t="shared" si="0"/>
        <v>2.5499999999999998</v>
      </c>
      <c r="H26" s="6" t="str">
        <f t="shared" si="1"/>
        <v>F</v>
      </c>
      <c r="I26" s="9"/>
    </row>
    <row r="27" spans="1:9" ht="16.5" x14ac:dyDescent="0.25">
      <c r="A27" s="22">
        <v>13</v>
      </c>
      <c r="B27" s="4" t="s">
        <v>113</v>
      </c>
      <c r="C27" s="5" t="s">
        <v>114</v>
      </c>
      <c r="D27" s="5" t="s">
        <v>115</v>
      </c>
      <c r="E27" s="1">
        <v>6</v>
      </c>
      <c r="F27" s="1"/>
      <c r="G27" s="1">
        <f t="shared" si="0"/>
        <v>1.7999999999999998</v>
      </c>
      <c r="H27" s="6" t="str">
        <f t="shared" si="1"/>
        <v>F</v>
      </c>
      <c r="I27" s="9"/>
    </row>
    <row r="28" spans="1:9" ht="16.5" x14ac:dyDescent="0.25">
      <c r="A28" s="22">
        <v>14</v>
      </c>
      <c r="B28" s="4" t="s">
        <v>116</v>
      </c>
      <c r="C28" s="5" t="s">
        <v>44</v>
      </c>
      <c r="D28" s="5" t="s">
        <v>77</v>
      </c>
      <c r="E28" s="1">
        <v>0</v>
      </c>
      <c r="F28" s="1"/>
      <c r="G28" s="1">
        <f t="shared" si="0"/>
        <v>0</v>
      </c>
      <c r="H28" s="6" t="str">
        <f t="shared" si="1"/>
        <v>F</v>
      </c>
      <c r="I28" s="9" t="s">
        <v>336</v>
      </c>
    </row>
    <row r="29" spans="1:9" ht="16.5" x14ac:dyDescent="0.25">
      <c r="A29" s="22">
        <v>15</v>
      </c>
      <c r="B29" s="4" t="s">
        <v>117</v>
      </c>
      <c r="C29" s="5" t="s">
        <v>118</v>
      </c>
      <c r="D29" s="5" t="s">
        <v>20</v>
      </c>
      <c r="E29" s="1">
        <v>6</v>
      </c>
      <c r="F29" s="1"/>
      <c r="G29" s="1">
        <f t="shared" si="0"/>
        <v>1.7999999999999998</v>
      </c>
      <c r="H29" s="6" t="str">
        <f t="shared" si="1"/>
        <v>F</v>
      </c>
      <c r="I29" s="9"/>
    </row>
    <row r="30" spans="1:9" ht="16.5" x14ac:dyDescent="0.25">
      <c r="A30" s="22">
        <v>16</v>
      </c>
      <c r="B30" s="4" t="s">
        <v>119</v>
      </c>
      <c r="C30" s="5" t="s">
        <v>120</v>
      </c>
      <c r="D30" s="5" t="s">
        <v>23</v>
      </c>
      <c r="E30" s="1">
        <v>7</v>
      </c>
      <c r="F30" s="1"/>
      <c r="G30" s="1">
        <f t="shared" si="0"/>
        <v>2.1</v>
      </c>
      <c r="H30" s="6" t="str">
        <f t="shared" si="1"/>
        <v>F</v>
      </c>
      <c r="I30" s="9"/>
    </row>
    <row r="31" spans="1:9" ht="16.5" x14ac:dyDescent="0.25">
      <c r="A31" s="22">
        <v>17</v>
      </c>
      <c r="B31" s="4" t="s">
        <v>121</v>
      </c>
      <c r="C31" s="5" t="s">
        <v>78</v>
      </c>
      <c r="D31" s="5" t="s">
        <v>40</v>
      </c>
      <c r="E31" s="1">
        <v>8</v>
      </c>
      <c r="F31" s="1"/>
      <c r="G31" s="1">
        <f t="shared" si="0"/>
        <v>2.4</v>
      </c>
      <c r="H31" s="6" t="str">
        <f t="shared" si="1"/>
        <v>F</v>
      </c>
      <c r="I31" s="9"/>
    </row>
    <row r="32" spans="1:9" ht="16.5" x14ac:dyDescent="0.25">
      <c r="A32" s="22">
        <v>18</v>
      </c>
      <c r="B32" s="4" t="s">
        <v>122</v>
      </c>
      <c r="C32" s="5" t="s">
        <v>123</v>
      </c>
      <c r="D32" s="5" t="s">
        <v>124</v>
      </c>
      <c r="E32" s="1">
        <v>5.5</v>
      </c>
      <c r="F32" s="1"/>
      <c r="G32" s="1">
        <f t="shared" si="0"/>
        <v>1.65</v>
      </c>
      <c r="H32" s="6" t="str">
        <f t="shared" si="1"/>
        <v>F</v>
      </c>
      <c r="I32" s="9"/>
    </row>
    <row r="33" spans="1:9" ht="16.5" x14ac:dyDescent="0.25">
      <c r="A33" s="22">
        <v>19</v>
      </c>
      <c r="B33" s="4" t="s">
        <v>125</v>
      </c>
      <c r="C33" s="5" t="s">
        <v>126</v>
      </c>
      <c r="D33" s="5" t="s">
        <v>127</v>
      </c>
      <c r="E33" s="1">
        <v>5.5</v>
      </c>
      <c r="F33" s="1"/>
      <c r="G33" s="1">
        <f t="shared" si="0"/>
        <v>1.65</v>
      </c>
      <c r="H33" s="6" t="str">
        <f t="shared" si="1"/>
        <v>F</v>
      </c>
      <c r="I33" s="9"/>
    </row>
    <row r="34" spans="1:9" ht="16.5" x14ac:dyDescent="0.25">
      <c r="A34" s="22">
        <v>20</v>
      </c>
      <c r="B34" s="4" t="s">
        <v>128</v>
      </c>
      <c r="C34" s="5" t="s">
        <v>129</v>
      </c>
      <c r="D34" s="5" t="s">
        <v>130</v>
      </c>
      <c r="E34" s="1">
        <v>7.5</v>
      </c>
      <c r="F34" s="1"/>
      <c r="G34" s="1">
        <f t="shared" si="0"/>
        <v>2.25</v>
      </c>
      <c r="H34" s="6" t="str">
        <f t="shared" si="1"/>
        <v>F</v>
      </c>
      <c r="I34" s="9"/>
    </row>
    <row r="35" spans="1:9" ht="16.5" x14ac:dyDescent="0.25">
      <c r="A35" s="22">
        <v>21</v>
      </c>
      <c r="B35" s="4" t="s">
        <v>131</v>
      </c>
      <c r="C35" s="5" t="s">
        <v>132</v>
      </c>
      <c r="D35" s="5" t="s">
        <v>133</v>
      </c>
      <c r="E35" s="1">
        <v>8.3000000000000007</v>
      </c>
      <c r="F35" s="1"/>
      <c r="G35" s="1">
        <f t="shared" si="0"/>
        <v>2.4900000000000002</v>
      </c>
      <c r="H35" s="6" t="str">
        <f t="shared" si="1"/>
        <v>F</v>
      </c>
      <c r="I35" s="9"/>
    </row>
    <row r="36" spans="1:9" ht="16.5" x14ac:dyDescent="0.25">
      <c r="A36" s="22">
        <v>22</v>
      </c>
      <c r="B36" s="4" t="s">
        <v>134</v>
      </c>
      <c r="C36" s="5" t="s">
        <v>135</v>
      </c>
      <c r="D36" s="5" t="s">
        <v>68</v>
      </c>
      <c r="E36" s="1">
        <v>6.5</v>
      </c>
      <c r="F36" s="1"/>
      <c r="G36" s="1">
        <f t="shared" si="0"/>
        <v>1.95</v>
      </c>
      <c r="H36" s="6" t="str">
        <f t="shared" si="1"/>
        <v>F</v>
      </c>
      <c r="I36" s="9"/>
    </row>
    <row r="37" spans="1:9" ht="16.5" x14ac:dyDescent="0.25">
      <c r="A37" s="22">
        <v>23</v>
      </c>
      <c r="B37" s="4" t="s">
        <v>136</v>
      </c>
      <c r="C37" s="5" t="s">
        <v>84</v>
      </c>
      <c r="D37" s="5" t="s">
        <v>68</v>
      </c>
      <c r="E37" s="1">
        <v>8.5</v>
      </c>
      <c r="F37" s="1"/>
      <c r="G37" s="1">
        <f t="shared" si="0"/>
        <v>2.5499999999999998</v>
      </c>
      <c r="H37" s="6" t="str">
        <f t="shared" si="1"/>
        <v>F</v>
      </c>
      <c r="I37" s="9"/>
    </row>
    <row r="38" spans="1:9" ht="16.5" x14ac:dyDescent="0.25">
      <c r="A38" s="22">
        <v>24</v>
      </c>
      <c r="B38" s="4" t="s">
        <v>137</v>
      </c>
      <c r="C38" s="5" t="s">
        <v>138</v>
      </c>
      <c r="D38" s="5" t="s">
        <v>68</v>
      </c>
      <c r="E38" s="1">
        <v>7</v>
      </c>
      <c r="F38" s="1"/>
      <c r="G38" s="1">
        <f t="shared" si="0"/>
        <v>2.1</v>
      </c>
      <c r="H38" s="6" t="str">
        <f t="shared" si="1"/>
        <v>F</v>
      </c>
      <c r="I38" s="9"/>
    </row>
    <row r="39" spans="1:9" ht="16.5" x14ac:dyDescent="0.25">
      <c r="A39" s="22">
        <v>25</v>
      </c>
      <c r="B39" s="4" t="s">
        <v>139</v>
      </c>
      <c r="C39" s="5" t="s">
        <v>140</v>
      </c>
      <c r="D39" s="5" t="s">
        <v>79</v>
      </c>
      <c r="E39" s="1">
        <v>7</v>
      </c>
      <c r="F39" s="1"/>
      <c r="G39" s="1">
        <f t="shared" si="0"/>
        <v>2.1</v>
      </c>
      <c r="H39" s="6" t="str">
        <f t="shared" si="1"/>
        <v>F</v>
      </c>
      <c r="I39" s="9"/>
    </row>
    <row r="40" spans="1:9" ht="16.5" x14ac:dyDescent="0.25">
      <c r="A40" s="22">
        <v>26</v>
      </c>
      <c r="B40" s="4" t="s">
        <v>141</v>
      </c>
      <c r="C40" s="5" t="s">
        <v>142</v>
      </c>
      <c r="D40" s="5" t="s">
        <v>143</v>
      </c>
      <c r="E40" s="1">
        <v>6</v>
      </c>
      <c r="F40" s="1"/>
      <c r="G40" s="1">
        <f t="shared" si="0"/>
        <v>1.7999999999999998</v>
      </c>
      <c r="H40" s="6" t="str">
        <f t="shared" si="1"/>
        <v>F</v>
      </c>
      <c r="I40" s="9"/>
    </row>
    <row r="41" spans="1:9" ht="16.5" x14ac:dyDescent="0.25">
      <c r="A41" s="22">
        <v>27</v>
      </c>
      <c r="B41" s="4" t="s">
        <v>144</v>
      </c>
      <c r="C41" s="5" t="s">
        <v>145</v>
      </c>
      <c r="D41" s="5" t="s">
        <v>143</v>
      </c>
      <c r="E41" s="1">
        <v>8.1999999999999993</v>
      </c>
      <c r="F41" s="1"/>
      <c r="G41" s="1">
        <f t="shared" si="0"/>
        <v>2.4599999999999995</v>
      </c>
      <c r="H41" s="6" t="str">
        <f t="shared" si="1"/>
        <v>F</v>
      </c>
      <c r="I41" s="9"/>
    </row>
    <row r="42" spans="1:9" ht="16.5" x14ac:dyDescent="0.25">
      <c r="A42" s="22">
        <v>28</v>
      </c>
      <c r="B42" s="4" t="s">
        <v>146</v>
      </c>
      <c r="C42" s="5" t="s">
        <v>147</v>
      </c>
      <c r="D42" s="5" t="s">
        <v>70</v>
      </c>
      <c r="E42" s="1">
        <v>5.5</v>
      </c>
      <c r="F42" s="1"/>
      <c r="G42" s="1">
        <f t="shared" si="0"/>
        <v>1.65</v>
      </c>
      <c r="H42" s="6" t="str">
        <f t="shared" si="1"/>
        <v>F</v>
      </c>
      <c r="I42" s="9"/>
    </row>
    <row r="43" spans="1:9" ht="16.5" x14ac:dyDescent="0.25">
      <c r="A43" s="22">
        <v>29</v>
      </c>
      <c r="B43" s="4" t="s">
        <v>148</v>
      </c>
      <c r="C43" s="5" t="s">
        <v>149</v>
      </c>
      <c r="D43" s="5" t="s">
        <v>80</v>
      </c>
      <c r="E43" s="1">
        <v>8.9</v>
      </c>
      <c r="F43" s="1"/>
      <c r="G43" s="1">
        <f t="shared" si="0"/>
        <v>2.67</v>
      </c>
      <c r="H43" s="6" t="str">
        <f t="shared" si="1"/>
        <v>F</v>
      </c>
      <c r="I43" s="9"/>
    </row>
    <row r="44" spans="1:9" ht="16.5" x14ac:dyDescent="0.25">
      <c r="A44" s="22">
        <v>30</v>
      </c>
      <c r="B44" s="4" t="s">
        <v>150</v>
      </c>
      <c r="C44" s="5" t="s">
        <v>151</v>
      </c>
      <c r="D44" s="5" t="s">
        <v>42</v>
      </c>
      <c r="E44" s="1">
        <v>7.5</v>
      </c>
      <c r="F44" s="1"/>
      <c r="G44" s="1">
        <f t="shared" si="0"/>
        <v>2.25</v>
      </c>
      <c r="H44" s="6" t="str">
        <f t="shared" si="1"/>
        <v>F</v>
      </c>
      <c r="I44" s="9"/>
    </row>
    <row r="45" spans="1:9" ht="16.5" x14ac:dyDescent="0.25">
      <c r="A45" s="22">
        <v>31</v>
      </c>
      <c r="B45" s="4" t="s">
        <v>152</v>
      </c>
      <c r="C45" s="5" t="s">
        <v>153</v>
      </c>
      <c r="D45" s="5" t="s">
        <v>25</v>
      </c>
      <c r="E45" s="1">
        <v>6.7</v>
      </c>
      <c r="F45" s="1"/>
      <c r="G45" s="1">
        <f t="shared" si="0"/>
        <v>2.0099999999999998</v>
      </c>
      <c r="H45" s="6" t="str">
        <f t="shared" si="1"/>
        <v>F</v>
      </c>
      <c r="I45" s="9"/>
    </row>
    <row r="46" spans="1:9" ht="16.5" x14ac:dyDescent="0.25">
      <c r="A46" s="22">
        <v>32</v>
      </c>
      <c r="B46" s="4" t="s">
        <v>154</v>
      </c>
      <c r="C46" s="5" t="s">
        <v>88</v>
      </c>
      <c r="D46" s="5" t="s">
        <v>155</v>
      </c>
      <c r="E46" s="1">
        <v>9.1</v>
      </c>
      <c r="F46" s="1"/>
      <c r="G46" s="1">
        <f t="shared" si="0"/>
        <v>2.73</v>
      </c>
      <c r="H46" s="6" t="str">
        <f t="shared" si="1"/>
        <v>F</v>
      </c>
      <c r="I46" s="9"/>
    </row>
    <row r="47" spans="1:9" ht="16.5" x14ac:dyDescent="0.25">
      <c r="A47" s="22">
        <v>33</v>
      </c>
      <c r="B47" s="4" t="s">
        <v>156</v>
      </c>
      <c r="C47" s="5" t="s">
        <v>157</v>
      </c>
      <c r="D47" s="5" t="s">
        <v>158</v>
      </c>
      <c r="E47" s="1">
        <v>7.7</v>
      </c>
      <c r="F47" s="1"/>
      <c r="G47" s="1">
        <f t="shared" si="0"/>
        <v>2.31</v>
      </c>
      <c r="H47" s="6" t="str">
        <f t="shared" si="1"/>
        <v>F</v>
      </c>
      <c r="I47" s="9"/>
    </row>
    <row r="48" spans="1:9" ht="16.5" x14ac:dyDescent="0.25">
      <c r="A48" s="22">
        <v>34</v>
      </c>
      <c r="B48" s="4" t="s">
        <v>159</v>
      </c>
      <c r="C48" s="5" t="s">
        <v>160</v>
      </c>
      <c r="D48" s="5" t="s">
        <v>34</v>
      </c>
      <c r="E48" s="1">
        <v>0</v>
      </c>
      <c r="F48" s="1"/>
      <c r="G48" s="1">
        <f t="shared" si="0"/>
        <v>0</v>
      </c>
      <c r="H48" s="6" t="str">
        <f t="shared" si="1"/>
        <v>F</v>
      </c>
      <c r="I48" s="9" t="s">
        <v>336</v>
      </c>
    </row>
    <row r="49" spans="1:9" ht="16.5" x14ac:dyDescent="0.25">
      <c r="A49" s="22">
        <v>35</v>
      </c>
      <c r="B49" s="4" t="s">
        <v>161</v>
      </c>
      <c r="C49" s="5" t="s">
        <v>162</v>
      </c>
      <c r="D49" s="5" t="s">
        <v>163</v>
      </c>
      <c r="E49" s="1">
        <v>7.5</v>
      </c>
      <c r="F49" s="1"/>
      <c r="G49" s="1">
        <f t="shared" si="0"/>
        <v>2.25</v>
      </c>
      <c r="H49" s="6" t="str">
        <f t="shared" si="1"/>
        <v>F</v>
      </c>
      <c r="I49" s="9"/>
    </row>
    <row r="50" spans="1:9" ht="16.5" x14ac:dyDescent="0.25">
      <c r="A50" s="22">
        <v>36</v>
      </c>
      <c r="B50" s="4" t="s">
        <v>164</v>
      </c>
      <c r="C50" s="5" t="s">
        <v>165</v>
      </c>
      <c r="D50" s="5" t="s">
        <v>166</v>
      </c>
      <c r="E50" s="1">
        <v>7.5</v>
      </c>
      <c r="F50" s="1"/>
      <c r="G50" s="1">
        <f t="shared" si="0"/>
        <v>2.25</v>
      </c>
      <c r="H50" s="6" t="str">
        <f t="shared" si="1"/>
        <v>F</v>
      </c>
      <c r="I50" s="9"/>
    </row>
    <row r="51" spans="1:9" ht="16.5" x14ac:dyDescent="0.25">
      <c r="A51" s="22">
        <v>37</v>
      </c>
      <c r="B51" s="4" t="s">
        <v>167</v>
      </c>
      <c r="C51" s="5" t="s">
        <v>168</v>
      </c>
      <c r="D51" s="5" t="s">
        <v>83</v>
      </c>
      <c r="E51" s="1">
        <v>7</v>
      </c>
      <c r="F51" s="1"/>
      <c r="G51" s="1">
        <f t="shared" si="0"/>
        <v>2.1</v>
      </c>
      <c r="H51" s="6" t="str">
        <f t="shared" si="1"/>
        <v>F</v>
      </c>
      <c r="I51" s="9"/>
    </row>
    <row r="52" spans="1:9" ht="16.5" x14ac:dyDescent="0.25">
      <c r="A52" s="22">
        <v>38</v>
      </c>
      <c r="B52" s="4" t="s">
        <v>169</v>
      </c>
      <c r="C52" s="5" t="s">
        <v>170</v>
      </c>
      <c r="D52" s="5" t="s">
        <v>83</v>
      </c>
      <c r="E52" s="1">
        <v>7.2</v>
      </c>
      <c r="F52" s="1"/>
      <c r="G52" s="1">
        <f t="shared" si="0"/>
        <v>2.16</v>
      </c>
      <c r="H52" s="6" t="str">
        <f t="shared" si="1"/>
        <v>F</v>
      </c>
      <c r="I52" s="9"/>
    </row>
    <row r="53" spans="1:9" ht="16.5" x14ac:dyDescent="0.25">
      <c r="A53" s="22">
        <v>39</v>
      </c>
      <c r="B53" s="4" t="s">
        <v>171</v>
      </c>
      <c r="C53" s="5" t="s">
        <v>172</v>
      </c>
      <c r="D53" s="5" t="s">
        <v>26</v>
      </c>
      <c r="E53" s="1">
        <v>6.2</v>
      </c>
      <c r="F53" s="1"/>
      <c r="G53" s="1">
        <f t="shared" si="0"/>
        <v>1.8599999999999999</v>
      </c>
      <c r="H53" s="6" t="str">
        <f t="shared" si="1"/>
        <v>F</v>
      </c>
      <c r="I53" s="9"/>
    </row>
    <row r="54" spans="1:9" ht="16.5" x14ac:dyDescent="0.25">
      <c r="A54" s="22">
        <v>40</v>
      </c>
      <c r="B54" s="4" t="s">
        <v>173</v>
      </c>
      <c r="C54" s="5" t="s">
        <v>174</v>
      </c>
      <c r="D54" s="5" t="s">
        <v>175</v>
      </c>
      <c r="E54" s="1">
        <v>7.5</v>
      </c>
      <c r="F54" s="1"/>
      <c r="G54" s="1">
        <f t="shared" si="0"/>
        <v>2.25</v>
      </c>
      <c r="H54" s="6" t="str">
        <f t="shared" si="1"/>
        <v>F</v>
      </c>
      <c r="I54" s="9"/>
    </row>
    <row r="55" spans="1:9" ht="16.5" x14ac:dyDescent="0.25">
      <c r="A55" s="22">
        <v>41</v>
      </c>
      <c r="B55" s="4" t="s">
        <v>176</v>
      </c>
      <c r="C55" s="5" t="s">
        <v>177</v>
      </c>
      <c r="D55" s="5" t="s">
        <v>178</v>
      </c>
      <c r="E55" s="1">
        <v>6.5</v>
      </c>
      <c r="F55" s="1"/>
      <c r="G55" s="1">
        <f t="shared" si="0"/>
        <v>1.95</v>
      </c>
      <c r="H55" s="6" t="str">
        <f t="shared" si="1"/>
        <v>F</v>
      </c>
      <c r="I55" s="9"/>
    </row>
    <row r="56" spans="1:9" ht="16.5" x14ac:dyDescent="0.25">
      <c r="A56" s="22">
        <v>42</v>
      </c>
      <c r="B56" s="4" t="s">
        <v>179</v>
      </c>
      <c r="C56" s="5" t="s">
        <v>180</v>
      </c>
      <c r="D56" s="5" t="s">
        <v>178</v>
      </c>
      <c r="E56" s="1">
        <v>9.1</v>
      </c>
      <c r="F56" s="1"/>
      <c r="G56" s="1">
        <f t="shared" si="0"/>
        <v>2.73</v>
      </c>
      <c r="H56" s="6" t="str">
        <f t="shared" si="1"/>
        <v>F</v>
      </c>
      <c r="I56" s="9"/>
    </row>
    <row r="57" spans="1:9" ht="16.5" x14ac:dyDescent="0.25">
      <c r="A57" s="22">
        <v>43</v>
      </c>
      <c r="B57" s="4" t="s">
        <v>181</v>
      </c>
      <c r="C57" s="5" t="s">
        <v>182</v>
      </c>
      <c r="D57" s="5" t="s">
        <v>183</v>
      </c>
      <c r="E57" s="1">
        <v>9.4</v>
      </c>
      <c r="F57" s="1"/>
      <c r="G57" s="1">
        <f t="shared" si="0"/>
        <v>2.82</v>
      </c>
      <c r="H57" s="6" t="str">
        <f t="shared" si="1"/>
        <v>F</v>
      </c>
      <c r="I57" s="9"/>
    </row>
    <row r="58" spans="1:9" ht="16.5" x14ac:dyDescent="0.25">
      <c r="A58" s="22">
        <v>44</v>
      </c>
      <c r="B58" s="4" t="s">
        <v>184</v>
      </c>
      <c r="C58" s="5" t="s">
        <v>185</v>
      </c>
      <c r="D58" s="5" t="s">
        <v>46</v>
      </c>
      <c r="E58" s="1">
        <v>7.5</v>
      </c>
      <c r="F58" s="1"/>
      <c r="G58" s="1">
        <f t="shared" si="0"/>
        <v>2.25</v>
      </c>
      <c r="H58" s="6" t="str">
        <f t="shared" si="1"/>
        <v>F</v>
      </c>
      <c r="I58" s="9"/>
    </row>
    <row r="59" spans="1:9" ht="16.5" x14ac:dyDescent="0.25">
      <c r="A59" s="22">
        <v>45</v>
      </c>
      <c r="B59" s="4" t="s">
        <v>186</v>
      </c>
      <c r="C59" s="5" t="s">
        <v>187</v>
      </c>
      <c r="D59" s="5" t="s">
        <v>188</v>
      </c>
      <c r="E59" s="1">
        <v>8.6999999999999993</v>
      </c>
      <c r="F59" s="1"/>
      <c r="G59" s="1">
        <f t="shared" si="0"/>
        <v>2.61</v>
      </c>
      <c r="H59" s="6" t="str">
        <f t="shared" si="1"/>
        <v>F</v>
      </c>
      <c r="I59" s="9"/>
    </row>
    <row r="60" spans="1:9" ht="16.5" x14ac:dyDescent="0.25">
      <c r="A60" s="22">
        <v>46</v>
      </c>
      <c r="B60" s="4" t="s">
        <v>189</v>
      </c>
      <c r="C60" s="5" t="s">
        <v>190</v>
      </c>
      <c r="D60" s="5" t="s">
        <v>47</v>
      </c>
      <c r="E60" s="1">
        <v>8</v>
      </c>
      <c r="F60" s="1"/>
      <c r="G60" s="1">
        <f t="shared" si="0"/>
        <v>2.4</v>
      </c>
      <c r="H60" s="6" t="str">
        <f t="shared" si="1"/>
        <v>F</v>
      </c>
      <c r="I60" s="9"/>
    </row>
    <row r="61" spans="1:9" ht="16.5" x14ac:dyDescent="0.25">
      <c r="A61" s="22">
        <v>47</v>
      </c>
      <c r="B61" s="4" t="s">
        <v>191</v>
      </c>
      <c r="C61" s="5" t="s">
        <v>192</v>
      </c>
      <c r="D61" s="5" t="s">
        <v>193</v>
      </c>
      <c r="E61" s="1">
        <v>7</v>
      </c>
      <c r="F61" s="1"/>
      <c r="G61" s="1">
        <f t="shared" si="0"/>
        <v>2.1</v>
      </c>
      <c r="H61" s="6" t="str">
        <f t="shared" si="1"/>
        <v>F</v>
      </c>
      <c r="I61" s="9"/>
    </row>
    <row r="62" spans="1:9" ht="16.5" x14ac:dyDescent="0.25">
      <c r="A62" s="22">
        <v>48</v>
      </c>
      <c r="B62" s="4" t="s">
        <v>194</v>
      </c>
      <c r="C62" s="5" t="s">
        <v>195</v>
      </c>
      <c r="D62" s="5" t="s">
        <v>49</v>
      </c>
      <c r="E62" s="1">
        <v>7.5</v>
      </c>
      <c r="F62" s="1"/>
      <c r="G62" s="1">
        <f t="shared" si="0"/>
        <v>2.25</v>
      </c>
      <c r="H62" s="6" t="str">
        <f t="shared" si="1"/>
        <v>F</v>
      </c>
      <c r="I62" s="9"/>
    </row>
    <row r="63" spans="1:9" ht="16.5" x14ac:dyDescent="0.25">
      <c r="A63" s="22">
        <v>49</v>
      </c>
      <c r="B63" s="4" t="s">
        <v>196</v>
      </c>
      <c r="C63" s="5" t="s">
        <v>197</v>
      </c>
      <c r="D63" s="5" t="s">
        <v>73</v>
      </c>
      <c r="E63" s="1">
        <v>8.6999999999999993</v>
      </c>
      <c r="F63" s="1"/>
      <c r="G63" s="1">
        <f t="shared" si="0"/>
        <v>2.61</v>
      </c>
      <c r="H63" s="6" t="str">
        <f t="shared" si="1"/>
        <v>F</v>
      </c>
      <c r="I63" s="9"/>
    </row>
    <row r="64" spans="1:9" ht="16.5" x14ac:dyDescent="0.25">
      <c r="A64" s="22">
        <v>50</v>
      </c>
      <c r="B64" s="4" t="s">
        <v>198</v>
      </c>
      <c r="C64" s="5" t="s">
        <v>199</v>
      </c>
      <c r="D64" s="5" t="s">
        <v>200</v>
      </c>
      <c r="E64" s="1">
        <v>7</v>
      </c>
      <c r="F64" s="1"/>
      <c r="G64" s="1">
        <f t="shared" si="0"/>
        <v>2.1</v>
      </c>
      <c r="H64" s="6" t="str">
        <f t="shared" si="1"/>
        <v>F</v>
      </c>
      <c r="I64" s="9"/>
    </row>
    <row r="65" spans="1:9" ht="16.5" x14ac:dyDescent="0.25">
      <c r="A65" s="22">
        <v>51</v>
      </c>
      <c r="B65" s="4" t="s">
        <v>201</v>
      </c>
      <c r="C65" s="5" t="s">
        <v>202</v>
      </c>
      <c r="D65" s="5" t="s">
        <v>203</v>
      </c>
      <c r="E65" s="1">
        <v>9.4</v>
      </c>
      <c r="F65" s="1"/>
      <c r="G65" s="1">
        <f t="shared" si="0"/>
        <v>2.82</v>
      </c>
      <c r="H65" s="6" t="str">
        <f t="shared" si="1"/>
        <v>F</v>
      </c>
      <c r="I65" s="9"/>
    </row>
    <row r="66" spans="1:9" ht="16.5" x14ac:dyDescent="0.25">
      <c r="A66" s="22">
        <v>52</v>
      </c>
      <c r="B66" s="4" t="s">
        <v>204</v>
      </c>
      <c r="C66" s="5" t="s">
        <v>71</v>
      </c>
      <c r="D66" s="5" t="s">
        <v>205</v>
      </c>
      <c r="E66" s="1">
        <v>10</v>
      </c>
      <c r="F66" s="1"/>
      <c r="G66" s="1">
        <f t="shared" si="0"/>
        <v>3</v>
      </c>
      <c r="H66" s="6" t="str">
        <f t="shared" si="1"/>
        <v>F</v>
      </c>
      <c r="I66" s="9"/>
    </row>
    <row r="67" spans="1:9" ht="16.5" x14ac:dyDescent="0.25">
      <c r="A67" s="22">
        <v>53</v>
      </c>
      <c r="B67" s="4" t="s">
        <v>206</v>
      </c>
      <c r="C67" s="5" t="s">
        <v>207</v>
      </c>
      <c r="D67" s="5" t="s">
        <v>50</v>
      </c>
      <c r="E67" s="1">
        <v>9.5</v>
      </c>
      <c r="F67" s="1"/>
      <c r="G67" s="1">
        <f t="shared" si="0"/>
        <v>2.85</v>
      </c>
      <c r="H67" s="6" t="str">
        <f t="shared" si="1"/>
        <v>F</v>
      </c>
      <c r="I67" s="9"/>
    </row>
    <row r="68" spans="1:9" ht="16.5" x14ac:dyDescent="0.25">
      <c r="A68" s="22">
        <v>54</v>
      </c>
      <c r="B68" s="4" t="s">
        <v>208</v>
      </c>
      <c r="C68" s="5" t="s">
        <v>209</v>
      </c>
      <c r="D68" s="5" t="s">
        <v>50</v>
      </c>
      <c r="E68" s="1">
        <v>8.5</v>
      </c>
      <c r="F68" s="1"/>
      <c r="G68" s="1">
        <f t="shared" si="0"/>
        <v>2.5499999999999998</v>
      </c>
      <c r="H68" s="6" t="str">
        <f t="shared" si="1"/>
        <v>F</v>
      </c>
      <c r="I68" s="9"/>
    </row>
    <row r="69" spans="1:9" ht="16.5" x14ac:dyDescent="0.25">
      <c r="A69" s="22">
        <v>55</v>
      </c>
      <c r="B69" s="4" t="s">
        <v>210</v>
      </c>
      <c r="C69" s="5" t="s">
        <v>211</v>
      </c>
      <c r="D69" s="5" t="s">
        <v>51</v>
      </c>
      <c r="E69" s="1">
        <v>8.6999999999999993</v>
      </c>
      <c r="F69" s="1"/>
      <c r="G69" s="1">
        <f t="shared" si="0"/>
        <v>2.61</v>
      </c>
      <c r="H69" s="6" t="str">
        <f t="shared" si="1"/>
        <v>F</v>
      </c>
      <c r="I69" s="9"/>
    </row>
    <row r="70" spans="1:9" ht="16.5" x14ac:dyDescent="0.25">
      <c r="A70" s="22">
        <v>56</v>
      </c>
      <c r="B70" s="4" t="s">
        <v>212</v>
      </c>
      <c r="C70" s="5" t="s">
        <v>213</v>
      </c>
      <c r="D70" s="5" t="s">
        <v>214</v>
      </c>
      <c r="E70" s="1">
        <v>8</v>
      </c>
      <c r="F70" s="1"/>
      <c r="G70" s="1">
        <f t="shared" si="0"/>
        <v>2.4</v>
      </c>
      <c r="H70" s="6" t="str">
        <f t="shared" si="1"/>
        <v>F</v>
      </c>
      <c r="I70" s="9"/>
    </row>
    <row r="71" spans="1:9" ht="16.5" x14ac:dyDescent="0.25">
      <c r="A71" s="22">
        <v>57</v>
      </c>
      <c r="B71" s="4" t="s">
        <v>215</v>
      </c>
      <c r="C71" s="5" t="s">
        <v>216</v>
      </c>
      <c r="D71" s="5" t="s">
        <v>217</v>
      </c>
      <c r="E71" s="1">
        <v>8.6</v>
      </c>
      <c r="F71" s="1"/>
      <c r="G71" s="1">
        <f t="shared" si="0"/>
        <v>2.5799999999999996</v>
      </c>
      <c r="H71" s="6" t="str">
        <f t="shared" si="1"/>
        <v>F</v>
      </c>
      <c r="I71" s="9"/>
    </row>
    <row r="72" spans="1:9" ht="16.5" x14ac:dyDescent="0.25">
      <c r="A72" s="22">
        <v>58</v>
      </c>
      <c r="B72" s="4"/>
      <c r="C72" s="5"/>
      <c r="D72" s="5"/>
      <c r="E72" s="1"/>
      <c r="F72" s="1"/>
      <c r="G72" s="1">
        <f t="shared" si="0"/>
        <v>0</v>
      </c>
      <c r="H72" s="6" t="str">
        <f t="shared" si="1"/>
        <v>F</v>
      </c>
      <c r="I72" s="23"/>
    </row>
    <row r="73" spans="1:9" ht="16.5" x14ac:dyDescent="0.25">
      <c r="A73" s="22">
        <v>59</v>
      </c>
      <c r="B73" s="4"/>
      <c r="C73" s="5"/>
      <c r="D73" s="5"/>
      <c r="E73" s="1"/>
      <c r="F73" s="1"/>
      <c r="G73" s="1">
        <f t="shared" si="0"/>
        <v>0</v>
      </c>
      <c r="H73" s="6" t="str">
        <f t="shared" si="1"/>
        <v>F</v>
      </c>
      <c r="I73" s="23"/>
    </row>
    <row r="74" spans="1:9" ht="15.75" x14ac:dyDescent="0.25">
      <c r="A74" s="12"/>
      <c r="B74" s="12"/>
      <c r="C74" s="12"/>
      <c r="D74" s="12"/>
      <c r="E74" s="12"/>
      <c r="F74" s="12"/>
      <c r="G74" s="12"/>
      <c r="H74" s="12"/>
      <c r="I74" s="12"/>
    </row>
    <row r="75" spans="1:9" ht="15.75" x14ac:dyDescent="0.25">
      <c r="A75" s="26" t="str">
        <f>"Cộng danh sách gồm "</f>
        <v xml:space="preserve">Cộng danh sách gồm </v>
      </c>
      <c r="B75" s="26"/>
      <c r="C75" s="26"/>
      <c r="D75" s="27">
        <f>COUNTA(H15:H71)</f>
        <v>57</v>
      </c>
      <c r="E75" s="28">
        <v>1</v>
      </c>
      <c r="F75" s="29"/>
      <c r="G75" s="12"/>
      <c r="H75" s="12"/>
      <c r="I75" s="12"/>
    </row>
    <row r="76" spans="1:9" ht="15.75" x14ac:dyDescent="0.25">
      <c r="A76" s="64" t="s">
        <v>14</v>
      </c>
      <c r="B76" s="64"/>
      <c r="C76" s="64"/>
      <c r="D76" s="30">
        <f>COUNTIF(G15:G71,"&gt;=5")</f>
        <v>0</v>
      </c>
      <c r="E76" s="31">
        <f>D76/D75</f>
        <v>0</v>
      </c>
      <c r="F76" s="32"/>
      <c r="G76" s="12"/>
      <c r="H76" s="12"/>
      <c r="I76" s="12"/>
    </row>
    <row r="77" spans="1:9" ht="15.75" x14ac:dyDescent="0.25">
      <c r="A77" s="64" t="s">
        <v>15</v>
      </c>
      <c r="B77" s="64"/>
      <c r="C77" s="64"/>
      <c r="D77" s="30"/>
      <c r="E77" s="31">
        <f>D77/D75</f>
        <v>0</v>
      </c>
      <c r="F77" s="32"/>
      <c r="G77" s="12"/>
      <c r="H77" s="12"/>
      <c r="I77" s="12"/>
    </row>
    <row r="78" spans="1:9" ht="15.75" x14ac:dyDescent="0.25">
      <c r="A78" s="15"/>
      <c r="B78" s="15"/>
      <c r="C78" s="16"/>
      <c r="D78" s="15"/>
      <c r="E78" s="14"/>
      <c r="F78" s="12"/>
      <c r="G78" s="12"/>
      <c r="H78" s="12"/>
      <c r="I78" s="12"/>
    </row>
    <row r="79" spans="1:9" ht="15.75" x14ac:dyDescent="0.25">
      <c r="A79" s="12"/>
      <c r="B79" s="12"/>
      <c r="C79" s="12"/>
      <c r="D79" s="12"/>
      <c r="E79" s="65" t="str">
        <f ca="1">"TP. Hồ Chí Minh, ngày "&amp;  DAY(NOW())&amp;" tháng " &amp;MONTH(NOW())&amp;" năm "&amp;YEAR(NOW())</f>
        <v>TP. Hồ Chí Minh, ngày 7 tháng 12 năm 2017</v>
      </c>
      <c r="F79" s="65"/>
      <c r="G79" s="65"/>
      <c r="H79" s="65"/>
      <c r="I79" s="65"/>
    </row>
    <row r="80" spans="1:9" ht="15.75" x14ac:dyDescent="0.25">
      <c r="A80" s="45" t="s">
        <v>21</v>
      </c>
      <c r="B80" s="45"/>
      <c r="C80" s="45"/>
      <c r="D80" s="12"/>
      <c r="E80" s="45" t="s">
        <v>16</v>
      </c>
      <c r="F80" s="45"/>
      <c r="G80" s="45"/>
      <c r="H80" s="45"/>
      <c r="I80" s="45"/>
    </row>
    <row r="81" spans="1:9" ht="15.75" x14ac:dyDescent="0.25">
      <c r="A81" s="12"/>
      <c r="B81" s="12"/>
      <c r="C81" s="12"/>
      <c r="D81" s="12"/>
      <c r="E81" s="12"/>
      <c r="F81" s="12"/>
      <c r="G81" s="12"/>
      <c r="H81" s="12"/>
      <c r="I81" s="12"/>
    </row>
  </sheetData>
  <protectedRanges>
    <protectedRange sqref="A81:D81" name="Range5"/>
    <protectedRange sqref="I72:I73" name="Range4"/>
    <protectedRange sqref="E72:F73 F15:F71" name="Range3"/>
    <protectedRange sqref="A4" name="Range1"/>
    <protectedRange sqref="E13:F13" name="Range6"/>
    <protectedRange sqref="C8:C9" name="Range2_1"/>
    <protectedRange sqref="E81:I81" name="Range5_1_1"/>
    <protectedRange sqref="B15:D73" name="Range3_1_1"/>
    <protectedRange sqref="C10" name="Range2_1_2"/>
    <protectedRange sqref="G8" name="Range2_1_3"/>
    <protectedRange sqref="G9" name="Range2_1_4"/>
    <protectedRange sqref="E15:E71" name="Range3_2_1"/>
    <protectedRange sqref="I15:I71" name="Range4_1_1"/>
  </protectedRanges>
  <mergeCells count="26"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3">
    <cfRule type="cellIs" dxfId="12" priority="2" stopIfTrue="1" operator="equal">
      <formula>"F"</formula>
    </cfRule>
  </conditionalFormatting>
  <conditionalFormatting sqref="G15:G73">
    <cfRule type="expression" dxfId="11" priority="1" stopIfTrue="1">
      <formula>MAX(#REF!)&lt;4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activeCell="C8" sqref="C8:D8"/>
    </sheetView>
  </sheetViews>
  <sheetFormatPr defaultRowHeight="15" x14ac:dyDescent="0.25"/>
  <cols>
    <col min="1" max="1" width="7.5703125" customWidth="1"/>
    <col min="2" max="2" width="15.7109375" customWidth="1"/>
    <col min="3" max="3" width="25.42578125" customWidth="1"/>
  </cols>
  <sheetData>
    <row r="1" spans="1:9" ht="15.75" x14ac:dyDescent="0.25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/>
    </row>
    <row r="2" spans="1:9" ht="15.75" x14ac:dyDescent="0.25">
      <c r="A2" s="45" t="s">
        <v>2</v>
      </c>
      <c r="B2" s="45"/>
      <c r="C2" s="45"/>
      <c r="D2" s="45"/>
      <c r="E2" s="46" t="s">
        <v>3</v>
      </c>
      <c r="F2" s="46"/>
      <c r="G2" s="46"/>
      <c r="H2" s="46"/>
      <c r="I2" s="46"/>
    </row>
    <row r="3" spans="1:9" ht="15.75" x14ac:dyDescent="0.25">
      <c r="A3" s="45" t="s">
        <v>4</v>
      </c>
      <c r="B3" s="45"/>
      <c r="C3" s="45"/>
      <c r="D3" s="45"/>
      <c r="E3" s="12"/>
      <c r="F3" s="12"/>
      <c r="G3" s="12"/>
      <c r="H3" s="12"/>
      <c r="I3" s="12"/>
    </row>
    <row r="4" spans="1:9" ht="15.75" x14ac:dyDescent="0.25">
      <c r="A4" s="45" t="s">
        <v>17</v>
      </c>
      <c r="B4" s="45"/>
      <c r="C4" s="45"/>
      <c r="D4" s="45"/>
      <c r="E4" s="12"/>
      <c r="F4" s="12"/>
      <c r="G4" s="12"/>
      <c r="H4" s="12"/>
      <c r="I4" s="12"/>
    </row>
    <row r="5" spans="1:9" ht="15.75" x14ac:dyDescent="0.25">
      <c r="A5" s="13"/>
      <c r="B5" s="13"/>
      <c r="C5" s="13"/>
      <c r="D5" s="13"/>
      <c r="E5" s="12"/>
      <c r="F5" s="12"/>
      <c r="G5" s="12"/>
      <c r="H5" s="12"/>
      <c r="I5" s="12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5.75" x14ac:dyDescent="0.25">
      <c r="A8" s="48" t="s">
        <v>6</v>
      </c>
      <c r="B8" s="48"/>
      <c r="C8" s="48" t="s">
        <v>928</v>
      </c>
      <c r="D8" s="48"/>
      <c r="E8" s="48" t="s">
        <v>55</v>
      </c>
      <c r="F8" s="48"/>
      <c r="G8" s="7" t="s">
        <v>54</v>
      </c>
      <c r="H8" s="14"/>
      <c r="I8" s="14"/>
    </row>
    <row r="9" spans="1:9" ht="15.75" x14ac:dyDescent="0.25">
      <c r="A9" s="48" t="s">
        <v>7</v>
      </c>
      <c r="B9" s="48"/>
      <c r="C9" s="48" t="s">
        <v>218</v>
      </c>
      <c r="D9" s="48"/>
      <c r="E9" s="48" t="s">
        <v>8</v>
      </c>
      <c r="F9" s="48"/>
      <c r="G9" s="7">
        <v>1</v>
      </c>
      <c r="H9" s="14"/>
      <c r="I9" s="14"/>
    </row>
    <row r="10" spans="1:9" ht="15.75" x14ac:dyDescent="0.25">
      <c r="A10" s="48" t="s">
        <v>9</v>
      </c>
      <c r="B10" s="48"/>
      <c r="C10" s="50" t="s">
        <v>36</v>
      </c>
      <c r="D10" s="50"/>
      <c r="E10" s="15" t="s">
        <v>22</v>
      </c>
      <c r="F10" s="16"/>
      <c r="G10" s="8" t="s">
        <v>37</v>
      </c>
      <c r="H10" s="12"/>
      <c r="I10" s="12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47.25" x14ac:dyDescent="0.25">
      <c r="A12" s="51" t="s">
        <v>10</v>
      </c>
      <c r="B12" s="53" t="s">
        <v>11</v>
      </c>
      <c r="C12" s="55" t="s">
        <v>12</v>
      </c>
      <c r="D12" s="56"/>
      <c r="E12" s="17" t="s">
        <v>56</v>
      </c>
      <c r="F12" s="17" t="s">
        <v>57</v>
      </c>
      <c r="G12" s="59" t="s">
        <v>58</v>
      </c>
      <c r="H12" s="60"/>
      <c r="I12" s="61" t="s">
        <v>13</v>
      </c>
    </row>
    <row r="13" spans="1:9" ht="15.75" x14ac:dyDescent="0.25">
      <c r="A13" s="52"/>
      <c r="B13" s="54"/>
      <c r="C13" s="57"/>
      <c r="D13" s="58"/>
      <c r="E13" s="18">
        <v>0.3</v>
      </c>
      <c r="F13" s="18">
        <v>0.7</v>
      </c>
      <c r="G13" s="19" t="s">
        <v>59</v>
      </c>
      <c r="H13" s="19" t="s">
        <v>60</v>
      </c>
      <c r="I13" s="62"/>
    </row>
    <row r="14" spans="1:9" ht="15.75" x14ac:dyDescent="0.25">
      <c r="A14" s="20">
        <v>1</v>
      </c>
      <c r="B14" s="20">
        <v>2</v>
      </c>
      <c r="C14" s="63">
        <v>3</v>
      </c>
      <c r="D14" s="63"/>
      <c r="E14" s="20">
        <v>4</v>
      </c>
      <c r="F14" s="20">
        <v>5</v>
      </c>
      <c r="G14" s="20">
        <v>6</v>
      </c>
      <c r="H14" s="21">
        <v>7</v>
      </c>
      <c r="I14" s="19">
        <v>8</v>
      </c>
    </row>
    <row r="15" spans="1:9" ht="16.5" x14ac:dyDescent="0.25">
      <c r="A15" s="22">
        <v>1</v>
      </c>
      <c r="B15" s="4" t="s">
        <v>219</v>
      </c>
      <c r="C15" s="5" t="s">
        <v>220</v>
      </c>
      <c r="D15" s="5" t="s">
        <v>30</v>
      </c>
      <c r="E15" s="1">
        <v>7</v>
      </c>
      <c r="F15" s="1"/>
      <c r="G15" s="1">
        <f>E15*$E$13+F15*$F$13</f>
        <v>2.1</v>
      </c>
      <c r="H15" s="6" t="str">
        <f>IF(G15&lt;4,"F",IF(G15&lt;=4.9,"D",IF(G15&lt;=5.4,"D+",IF(G15&lt;=5.9,"C",IF(G15&lt;=6.9,"C+",IF(G15&lt;=7.9,"B",IF(G15&lt;=8.4,"B+","A")))))))</f>
        <v>F</v>
      </c>
      <c r="I15" s="23"/>
    </row>
    <row r="16" spans="1:9" ht="16.5" x14ac:dyDescent="0.25">
      <c r="A16" s="22">
        <v>2</v>
      </c>
      <c r="B16" s="4" t="s">
        <v>221</v>
      </c>
      <c r="C16" s="5" t="s">
        <v>222</v>
      </c>
      <c r="D16" s="5" t="s">
        <v>30</v>
      </c>
      <c r="E16" s="1">
        <v>7</v>
      </c>
      <c r="F16" s="1"/>
      <c r="G16" s="1">
        <f t="shared" ref="G16:G74" si="0">E16*$E$13+F16*$F$13</f>
        <v>2.1</v>
      </c>
      <c r="H16" s="6" t="str">
        <f t="shared" ref="H16:H74" si="1">IF(G16&lt;4,"F",IF(G16&lt;=4.9,"D",IF(G16&lt;=5.4,"D+",IF(G16&lt;=5.9,"C",IF(G16&lt;=6.9,"C+",IF(G16&lt;=7.9,"B",IF(G16&lt;=8.4,"B+","A")))))))</f>
        <v>F</v>
      </c>
      <c r="I16" s="23"/>
    </row>
    <row r="17" spans="1:9" ht="16.5" x14ac:dyDescent="0.25">
      <c r="A17" s="22">
        <v>3</v>
      </c>
      <c r="B17" s="4" t="s">
        <v>223</v>
      </c>
      <c r="C17" s="5" t="s">
        <v>39</v>
      </c>
      <c r="D17" s="5" t="s">
        <v>224</v>
      </c>
      <c r="E17" s="1">
        <v>6</v>
      </c>
      <c r="F17" s="1"/>
      <c r="G17" s="1">
        <f t="shared" si="0"/>
        <v>1.7999999999999998</v>
      </c>
      <c r="H17" s="6" t="str">
        <f t="shared" si="1"/>
        <v>F</v>
      </c>
      <c r="I17" s="23"/>
    </row>
    <row r="18" spans="1:9" ht="16.5" x14ac:dyDescent="0.25">
      <c r="A18" s="22">
        <v>4</v>
      </c>
      <c r="B18" s="4" t="s">
        <v>225</v>
      </c>
      <c r="C18" s="5" t="s">
        <v>226</v>
      </c>
      <c r="D18" s="5" t="s">
        <v>38</v>
      </c>
      <c r="E18" s="1">
        <v>7</v>
      </c>
      <c r="F18" s="1"/>
      <c r="G18" s="1">
        <f t="shared" si="0"/>
        <v>2.1</v>
      </c>
      <c r="H18" s="6" t="str">
        <f t="shared" si="1"/>
        <v>F</v>
      </c>
      <c r="I18" s="23"/>
    </row>
    <row r="19" spans="1:9" ht="16.5" x14ac:dyDescent="0.25">
      <c r="A19" s="22">
        <v>5</v>
      </c>
      <c r="B19" s="4" t="s">
        <v>227</v>
      </c>
      <c r="C19" s="5" t="s">
        <v>228</v>
      </c>
      <c r="D19" s="5" t="s">
        <v>229</v>
      </c>
      <c r="E19" s="1">
        <v>7.5</v>
      </c>
      <c r="F19" s="1"/>
      <c r="G19" s="1">
        <f t="shared" si="0"/>
        <v>2.25</v>
      </c>
      <c r="H19" s="6" t="str">
        <f t="shared" si="1"/>
        <v>F</v>
      </c>
      <c r="I19" s="23"/>
    </row>
    <row r="20" spans="1:9" ht="16.5" x14ac:dyDescent="0.25">
      <c r="A20" s="22">
        <v>6</v>
      </c>
      <c r="B20" s="4" t="s">
        <v>230</v>
      </c>
      <c r="C20" s="5" t="s">
        <v>157</v>
      </c>
      <c r="D20" s="5" t="s">
        <v>94</v>
      </c>
      <c r="E20" s="1">
        <v>6</v>
      </c>
      <c r="F20" s="1"/>
      <c r="G20" s="1">
        <f t="shared" si="0"/>
        <v>1.7999999999999998</v>
      </c>
      <c r="H20" s="6" t="str">
        <f t="shared" si="1"/>
        <v>F</v>
      </c>
      <c r="I20" s="23"/>
    </row>
    <row r="21" spans="1:9" ht="16.5" x14ac:dyDescent="0.25">
      <c r="A21" s="22">
        <v>7</v>
      </c>
      <c r="B21" s="4" t="s">
        <v>231</v>
      </c>
      <c r="C21" s="5" t="s">
        <v>232</v>
      </c>
      <c r="D21" s="5" t="s">
        <v>233</v>
      </c>
      <c r="E21" s="1">
        <v>9.6</v>
      </c>
      <c r="F21" s="1"/>
      <c r="G21" s="1">
        <f t="shared" si="0"/>
        <v>2.88</v>
      </c>
      <c r="H21" s="6" t="str">
        <f t="shared" si="1"/>
        <v>F</v>
      </c>
      <c r="I21" s="23"/>
    </row>
    <row r="22" spans="1:9" ht="16.5" x14ac:dyDescent="0.25">
      <c r="A22" s="22">
        <v>8</v>
      </c>
      <c r="B22" s="4" t="s">
        <v>234</v>
      </c>
      <c r="C22" s="5" t="s">
        <v>235</v>
      </c>
      <c r="D22" s="5" t="s">
        <v>24</v>
      </c>
      <c r="E22" s="1">
        <v>9.25</v>
      </c>
      <c r="F22" s="1"/>
      <c r="G22" s="1">
        <f t="shared" si="0"/>
        <v>2.7749999999999999</v>
      </c>
      <c r="H22" s="6" t="str">
        <f t="shared" si="1"/>
        <v>F</v>
      </c>
      <c r="I22" s="23"/>
    </row>
    <row r="23" spans="1:9" ht="16.5" x14ac:dyDescent="0.25">
      <c r="A23" s="22">
        <v>9</v>
      </c>
      <c r="B23" s="4" t="s">
        <v>236</v>
      </c>
      <c r="C23" s="5" t="s">
        <v>114</v>
      </c>
      <c r="D23" s="5" t="s">
        <v>61</v>
      </c>
      <c r="E23" s="1">
        <v>8</v>
      </c>
      <c r="F23" s="1"/>
      <c r="G23" s="1">
        <f t="shared" si="0"/>
        <v>2.4</v>
      </c>
      <c r="H23" s="6" t="str">
        <f t="shared" si="1"/>
        <v>F</v>
      </c>
      <c r="I23" s="23"/>
    </row>
    <row r="24" spans="1:9" ht="16.5" x14ac:dyDescent="0.25">
      <c r="A24" s="22">
        <v>10</v>
      </c>
      <c r="B24" s="4" t="s">
        <v>237</v>
      </c>
      <c r="C24" s="5" t="s">
        <v>238</v>
      </c>
      <c r="D24" s="5" t="s">
        <v>62</v>
      </c>
      <c r="E24" s="1">
        <v>6</v>
      </c>
      <c r="F24" s="1"/>
      <c r="G24" s="1">
        <f t="shared" si="0"/>
        <v>1.7999999999999998</v>
      </c>
      <c r="H24" s="6" t="str">
        <f t="shared" si="1"/>
        <v>F</v>
      </c>
      <c r="I24" s="23"/>
    </row>
    <row r="25" spans="1:9" ht="16.5" x14ac:dyDescent="0.25">
      <c r="A25" s="22">
        <v>11</v>
      </c>
      <c r="B25" s="4" t="s">
        <v>239</v>
      </c>
      <c r="C25" s="5" t="s">
        <v>240</v>
      </c>
      <c r="D25" s="5" t="s">
        <v>105</v>
      </c>
      <c r="E25" s="1">
        <v>8.9</v>
      </c>
      <c r="F25" s="1"/>
      <c r="G25" s="1">
        <f t="shared" si="0"/>
        <v>2.67</v>
      </c>
      <c r="H25" s="6" t="str">
        <f t="shared" si="1"/>
        <v>F</v>
      </c>
      <c r="I25" s="23"/>
    </row>
    <row r="26" spans="1:9" ht="16.5" x14ac:dyDescent="0.25">
      <c r="A26" s="22">
        <v>12</v>
      </c>
      <c r="B26" s="4" t="s">
        <v>241</v>
      </c>
      <c r="C26" s="5" t="s">
        <v>242</v>
      </c>
      <c r="D26" s="5" t="s">
        <v>105</v>
      </c>
      <c r="E26" s="1">
        <v>8.5</v>
      </c>
      <c r="F26" s="1"/>
      <c r="G26" s="1">
        <f t="shared" si="0"/>
        <v>2.5499999999999998</v>
      </c>
      <c r="H26" s="6" t="str">
        <f t="shared" si="1"/>
        <v>F</v>
      </c>
      <c r="I26" s="23"/>
    </row>
    <row r="27" spans="1:9" ht="16.5" x14ac:dyDescent="0.25">
      <c r="A27" s="22">
        <v>13</v>
      </c>
      <c r="B27" s="4" t="s">
        <v>243</v>
      </c>
      <c r="C27" s="5" t="s">
        <v>244</v>
      </c>
      <c r="D27" s="5" t="s">
        <v>245</v>
      </c>
      <c r="E27" s="1">
        <v>7.5</v>
      </c>
      <c r="F27" s="1"/>
      <c r="G27" s="1">
        <f t="shared" si="0"/>
        <v>2.25</v>
      </c>
      <c r="H27" s="6" t="str">
        <f t="shared" si="1"/>
        <v>F</v>
      </c>
      <c r="I27" s="23"/>
    </row>
    <row r="28" spans="1:9" ht="16.5" x14ac:dyDescent="0.25">
      <c r="A28" s="22">
        <v>14</v>
      </c>
      <c r="B28" s="4" t="s">
        <v>246</v>
      </c>
      <c r="C28" s="5" t="s">
        <v>247</v>
      </c>
      <c r="D28" s="5" t="s">
        <v>32</v>
      </c>
      <c r="E28" s="1">
        <v>8</v>
      </c>
      <c r="F28" s="1"/>
      <c r="G28" s="1">
        <f t="shared" si="0"/>
        <v>2.4</v>
      </c>
      <c r="H28" s="6" t="str">
        <f t="shared" si="1"/>
        <v>F</v>
      </c>
      <c r="I28" s="23"/>
    </row>
    <row r="29" spans="1:9" ht="16.5" x14ac:dyDescent="0.25">
      <c r="A29" s="22">
        <v>15</v>
      </c>
      <c r="B29" s="4" t="s">
        <v>248</v>
      </c>
      <c r="C29" s="5" t="s">
        <v>249</v>
      </c>
      <c r="D29" s="5" t="s">
        <v>32</v>
      </c>
      <c r="E29" s="1">
        <v>8.5</v>
      </c>
      <c r="F29" s="1"/>
      <c r="G29" s="1">
        <f t="shared" si="0"/>
        <v>2.5499999999999998</v>
      </c>
      <c r="H29" s="6" t="str">
        <f t="shared" si="1"/>
        <v>F</v>
      </c>
      <c r="I29" s="23"/>
    </row>
    <row r="30" spans="1:9" ht="16.5" x14ac:dyDescent="0.25">
      <c r="A30" s="22">
        <v>16</v>
      </c>
      <c r="B30" s="4" t="s">
        <v>250</v>
      </c>
      <c r="C30" s="5" t="s">
        <v>251</v>
      </c>
      <c r="D30" s="5" t="s">
        <v>75</v>
      </c>
      <c r="E30" s="1">
        <v>8.6999999999999993</v>
      </c>
      <c r="F30" s="1"/>
      <c r="G30" s="1">
        <f t="shared" si="0"/>
        <v>2.61</v>
      </c>
      <c r="H30" s="6" t="str">
        <f t="shared" si="1"/>
        <v>F</v>
      </c>
      <c r="I30" s="23"/>
    </row>
    <row r="31" spans="1:9" ht="16.5" x14ac:dyDescent="0.25">
      <c r="A31" s="22">
        <v>17</v>
      </c>
      <c r="B31" s="4" t="s">
        <v>252</v>
      </c>
      <c r="C31" s="5" t="s">
        <v>71</v>
      </c>
      <c r="D31" s="5" t="s">
        <v>253</v>
      </c>
      <c r="E31" s="1">
        <v>7</v>
      </c>
      <c r="F31" s="1"/>
      <c r="G31" s="1">
        <f t="shared" si="0"/>
        <v>2.1</v>
      </c>
      <c r="H31" s="6" t="str">
        <f t="shared" si="1"/>
        <v>F</v>
      </c>
      <c r="I31" s="23"/>
    </row>
    <row r="32" spans="1:9" ht="16.5" x14ac:dyDescent="0.25">
      <c r="A32" s="22">
        <v>18</v>
      </c>
      <c r="B32" s="4" t="s">
        <v>254</v>
      </c>
      <c r="C32" s="5" t="s">
        <v>52</v>
      </c>
      <c r="D32" s="5" t="s">
        <v>53</v>
      </c>
      <c r="E32" s="1">
        <v>7.5</v>
      </c>
      <c r="F32" s="1"/>
      <c r="G32" s="1">
        <f t="shared" si="0"/>
        <v>2.25</v>
      </c>
      <c r="H32" s="6" t="str">
        <f t="shared" si="1"/>
        <v>F</v>
      </c>
      <c r="I32" s="23"/>
    </row>
    <row r="33" spans="1:9" ht="16.5" x14ac:dyDescent="0.25">
      <c r="A33" s="22">
        <v>19</v>
      </c>
      <c r="B33" s="4" t="s">
        <v>255</v>
      </c>
      <c r="C33" s="5" t="s">
        <v>256</v>
      </c>
      <c r="D33" s="5" t="s">
        <v>77</v>
      </c>
      <c r="E33" s="1">
        <v>6.5</v>
      </c>
      <c r="F33" s="1"/>
      <c r="G33" s="1">
        <f t="shared" si="0"/>
        <v>1.95</v>
      </c>
      <c r="H33" s="6" t="str">
        <f t="shared" si="1"/>
        <v>F</v>
      </c>
      <c r="I33" s="23"/>
    </row>
    <row r="34" spans="1:9" ht="16.5" x14ac:dyDescent="0.25">
      <c r="A34" s="22">
        <v>20</v>
      </c>
      <c r="B34" s="4" t="s">
        <v>257</v>
      </c>
      <c r="C34" s="5" t="s">
        <v>52</v>
      </c>
      <c r="D34" s="5" t="s">
        <v>258</v>
      </c>
      <c r="E34" s="1">
        <v>7</v>
      </c>
      <c r="F34" s="1"/>
      <c r="G34" s="1">
        <f t="shared" si="0"/>
        <v>2.1</v>
      </c>
      <c r="H34" s="6" t="str">
        <f t="shared" si="1"/>
        <v>F</v>
      </c>
      <c r="I34" s="23"/>
    </row>
    <row r="35" spans="1:9" ht="16.5" x14ac:dyDescent="0.25">
      <c r="A35" s="22">
        <v>21</v>
      </c>
      <c r="B35" s="4" t="s">
        <v>259</v>
      </c>
      <c r="C35" s="5" t="s">
        <v>260</v>
      </c>
      <c r="D35" s="5" t="s">
        <v>261</v>
      </c>
      <c r="E35" s="1">
        <v>9.9</v>
      </c>
      <c r="F35" s="1"/>
      <c r="G35" s="1">
        <f t="shared" si="0"/>
        <v>2.97</v>
      </c>
      <c r="H35" s="6" t="str">
        <f t="shared" si="1"/>
        <v>F</v>
      </c>
      <c r="I35" s="23"/>
    </row>
    <row r="36" spans="1:9" ht="16.5" x14ac:dyDescent="0.25">
      <c r="A36" s="22">
        <v>22</v>
      </c>
      <c r="B36" s="4" t="s">
        <v>262</v>
      </c>
      <c r="C36" s="5" t="s">
        <v>263</v>
      </c>
      <c r="D36" s="5" t="s">
        <v>40</v>
      </c>
      <c r="E36" s="1">
        <v>7.5</v>
      </c>
      <c r="F36" s="1"/>
      <c r="G36" s="1">
        <f t="shared" si="0"/>
        <v>2.25</v>
      </c>
      <c r="H36" s="6" t="str">
        <f t="shared" si="1"/>
        <v>F</v>
      </c>
      <c r="I36" s="23"/>
    </row>
    <row r="37" spans="1:9" ht="16.5" x14ac:dyDescent="0.25">
      <c r="A37" s="22">
        <v>23</v>
      </c>
      <c r="B37" s="4" t="s">
        <v>264</v>
      </c>
      <c r="C37" s="5" t="s">
        <v>265</v>
      </c>
      <c r="D37" s="5" t="s">
        <v>266</v>
      </c>
      <c r="E37" s="1">
        <v>9</v>
      </c>
      <c r="F37" s="1"/>
      <c r="G37" s="1">
        <f t="shared" si="0"/>
        <v>2.6999999999999997</v>
      </c>
      <c r="H37" s="6" t="str">
        <f t="shared" si="1"/>
        <v>F</v>
      </c>
      <c r="I37" s="23"/>
    </row>
    <row r="38" spans="1:9" ht="16.5" x14ac:dyDescent="0.25">
      <c r="A38" s="22">
        <v>24</v>
      </c>
      <c r="B38" s="4" t="s">
        <v>267</v>
      </c>
      <c r="C38" s="5" t="s">
        <v>268</v>
      </c>
      <c r="D38" s="5" t="s">
        <v>65</v>
      </c>
      <c r="E38" s="1">
        <v>7.7</v>
      </c>
      <c r="F38" s="1"/>
      <c r="G38" s="1">
        <f t="shared" si="0"/>
        <v>2.31</v>
      </c>
      <c r="H38" s="6" t="str">
        <f t="shared" si="1"/>
        <v>F</v>
      </c>
      <c r="I38" s="23"/>
    </row>
    <row r="39" spans="1:9" ht="16.5" x14ac:dyDescent="0.25">
      <c r="A39" s="22">
        <v>25</v>
      </c>
      <c r="B39" s="4" t="s">
        <v>269</v>
      </c>
      <c r="C39" s="5" t="s">
        <v>270</v>
      </c>
      <c r="D39" s="5" t="s">
        <v>66</v>
      </c>
      <c r="E39" s="1">
        <v>9.8000000000000007</v>
      </c>
      <c r="F39" s="1"/>
      <c r="G39" s="1">
        <f t="shared" si="0"/>
        <v>2.94</v>
      </c>
      <c r="H39" s="6" t="str">
        <f t="shared" si="1"/>
        <v>F</v>
      </c>
      <c r="I39" s="23"/>
    </row>
    <row r="40" spans="1:9" ht="16.5" x14ac:dyDescent="0.25">
      <c r="A40" s="22">
        <v>26</v>
      </c>
      <c r="B40" s="4" t="s">
        <v>271</v>
      </c>
      <c r="C40" s="5" t="s">
        <v>272</v>
      </c>
      <c r="D40" s="5" t="s">
        <v>19</v>
      </c>
      <c r="E40" s="1">
        <v>7</v>
      </c>
      <c r="F40" s="1"/>
      <c r="G40" s="1">
        <f t="shared" si="0"/>
        <v>2.1</v>
      </c>
      <c r="H40" s="6" t="str">
        <f t="shared" si="1"/>
        <v>F</v>
      </c>
      <c r="I40" s="23"/>
    </row>
    <row r="41" spans="1:9" ht="16.5" x14ac:dyDescent="0.25">
      <c r="A41" s="22">
        <v>27</v>
      </c>
      <c r="B41" s="4" t="s">
        <v>273</v>
      </c>
      <c r="C41" s="5" t="s">
        <v>222</v>
      </c>
      <c r="D41" s="5" t="s">
        <v>67</v>
      </c>
      <c r="E41" s="1">
        <v>8</v>
      </c>
      <c r="F41" s="1"/>
      <c r="G41" s="1">
        <f t="shared" si="0"/>
        <v>2.4</v>
      </c>
      <c r="H41" s="6" t="str">
        <f t="shared" si="1"/>
        <v>F</v>
      </c>
      <c r="I41" s="23"/>
    </row>
    <row r="42" spans="1:9" ht="16.5" x14ac:dyDescent="0.25">
      <c r="A42" s="22">
        <v>28</v>
      </c>
      <c r="B42" s="4" t="s">
        <v>274</v>
      </c>
      <c r="C42" s="5" t="s">
        <v>275</v>
      </c>
      <c r="D42" s="5" t="s">
        <v>41</v>
      </c>
      <c r="E42" s="1">
        <v>7.5</v>
      </c>
      <c r="F42" s="1"/>
      <c r="G42" s="1">
        <f t="shared" si="0"/>
        <v>2.25</v>
      </c>
      <c r="H42" s="6" t="str">
        <f t="shared" si="1"/>
        <v>F</v>
      </c>
      <c r="I42" s="23"/>
    </row>
    <row r="43" spans="1:9" ht="16.5" x14ac:dyDescent="0.25">
      <c r="A43" s="22">
        <v>29</v>
      </c>
      <c r="B43" s="4" t="s">
        <v>276</v>
      </c>
      <c r="C43" s="5" t="s">
        <v>18</v>
      </c>
      <c r="D43" s="5" t="s">
        <v>68</v>
      </c>
      <c r="E43" s="1">
        <v>8</v>
      </c>
      <c r="F43" s="1"/>
      <c r="G43" s="1">
        <f t="shared" si="0"/>
        <v>2.4</v>
      </c>
      <c r="H43" s="6" t="str">
        <f t="shared" si="1"/>
        <v>F</v>
      </c>
      <c r="I43" s="23"/>
    </row>
    <row r="44" spans="1:9" ht="16.5" x14ac:dyDescent="0.25">
      <c r="A44" s="22">
        <v>30</v>
      </c>
      <c r="B44" s="4" t="s">
        <v>277</v>
      </c>
      <c r="C44" s="5" t="s">
        <v>88</v>
      </c>
      <c r="D44" s="5" t="s">
        <v>79</v>
      </c>
      <c r="E44" s="1">
        <v>7</v>
      </c>
      <c r="F44" s="1"/>
      <c r="G44" s="1">
        <f t="shared" si="0"/>
        <v>2.1</v>
      </c>
      <c r="H44" s="6" t="str">
        <f t="shared" si="1"/>
        <v>F</v>
      </c>
      <c r="I44" s="23"/>
    </row>
    <row r="45" spans="1:9" ht="16.5" x14ac:dyDescent="0.25">
      <c r="A45" s="22">
        <v>31</v>
      </c>
      <c r="B45" s="4" t="s">
        <v>278</v>
      </c>
      <c r="C45" s="5" t="s">
        <v>279</v>
      </c>
      <c r="D45" s="5" t="s">
        <v>280</v>
      </c>
      <c r="E45" s="1">
        <v>7</v>
      </c>
      <c r="F45" s="1"/>
      <c r="G45" s="1">
        <f t="shared" si="0"/>
        <v>2.1</v>
      </c>
      <c r="H45" s="6" t="str">
        <f t="shared" si="1"/>
        <v>F</v>
      </c>
      <c r="I45" s="23"/>
    </row>
    <row r="46" spans="1:9" ht="16.5" x14ac:dyDescent="0.25">
      <c r="A46" s="22">
        <v>32</v>
      </c>
      <c r="B46" s="4" t="s">
        <v>281</v>
      </c>
      <c r="C46" s="5" t="s">
        <v>282</v>
      </c>
      <c r="D46" s="5" t="s">
        <v>42</v>
      </c>
      <c r="E46" s="1">
        <v>6</v>
      </c>
      <c r="F46" s="1"/>
      <c r="G46" s="1">
        <f t="shared" si="0"/>
        <v>1.7999999999999998</v>
      </c>
      <c r="H46" s="6" t="str">
        <f t="shared" si="1"/>
        <v>F</v>
      </c>
      <c r="I46" s="23"/>
    </row>
    <row r="47" spans="1:9" ht="16.5" x14ac:dyDescent="0.25">
      <c r="A47" s="22">
        <v>33</v>
      </c>
      <c r="B47" s="4" t="s">
        <v>283</v>
      </c>
      <c r="C47" s="5" t="s">
        <v>284</v>
      </c>
      <c r="D47" s="5" t="s">
        <v>42</v>
      </c>
      <c r="E47" s="1">
        <v>8</v>
      </c>
      <c r="F47" s="1"/>
      <c r="G47" s="1">
        <f t="shared" si="0"/>
        <v>2.4</v>
      </c>
      <c r="H47" s="6" t="str">
        <f t="shared" si="1"/>
        <v>F</v>
      </c>
      <c r="I47" s="23"/>
    </row>
    <row r="48" spans="1:9" ht="16.5" x14ac:dyDescent="0.25">
      <c r="A48" s="22">
        <v>34</v>
      </c>
      <c r="B48" s="4" t="s">
        <v>285</v>
      </c>
      <c r="C48" s="5" t="s">
        <v>286</v>
      </c>
      <c r="D48" s="5" t="s">
        <v>42</v>
      </c>
      <c r="E48" s="1">
        <v>9.85</v>
      </c>
      <c r="F48" s="1"/>
      <c r="G48" s="1">
        <f t="shared" si="0"/>
        <v>2.9549999999999996</v>
      </c>
      <c r="H48" s="6" t="str">
        <f t="shared" si="1"/>
        <v>F</v>
      </c>
      <c r="I48" s="23"/>
    </row>
    <row r="49" spans="1:9" ht="16.5" x14ac:dyDescent="0.25">
      <c r="A49" s="22">
        <v>35</v>
      </c>
      <c r="B49" s="4" t="s">
        <v>287</v>
      </c>
      <c r="C49" s="5" t="s">
        <v>288</v>
      </c>
      <c r="D49" s="5" t="s">
        <v>43</v>
      </c>
      <c r="E49" s="1">
        <v>8.5</v>
      </c>
      <c r="F49" s="1"/>
      <c r="G49" s="1">
        <f t="shared" si="0"/>
        <v>2.5499999999999998</v>
      </c>
      <c r="H49" s="6" t="str">
        <f t="shared" si="1"/>
        <v>F</v>
      </c>
      <c r="I49" s="23"/>
    </row>
    <row r="50" spans="1:9" ht="16.5" x14ac:dyDescent="0.25">
      <c r="A50" s="22">
        <v>36</v>
      </c>
      <c r="B50" s="4" t="s">
        <v>289</v>
      </c>
      <c r="C50" s="5" t="s">
        <v>290</v>
      </c>
      <c r="D50" s="5" t="s">
        <v>81</v>
      </c>
      <c r="E50" s="1">
        <v>7</v>
      </c>
      <c r="F50" s="1"/>
      <c r="G50" s="1">
        <f t="shared" si="0"/>
        <v>2.1</v>
      </c>
      <c r="H50" s="6" t="str">
        <f t="shared" si="1"/>
        <v>F</v>
      </c>
      <c r="I50" s="23"/>
    </row>
    <row r="51" spans="1:9" ht="16.5" x14ac:dyDescent="0.25">
      <c r="A51" s="22">
        <v>37</v>
      </c>
      <c r="B51" s="4" t="s">
        <v>291</v>
      </c>
      <c r="C51" s="5" t="s">
        <v>292</v>
      </c>
      <c r="D51" s="5" t="s">
        <v>293</v>
      </c>
      <c r="E51" s="1">
        <v>7.5</v>
      </c>
      <c r="F51" s="1"/>
      <c r="G51" s="1">
        <f t="shared" si="0"/>
        <v>2.25</v>
      </c>
      <c r="H51" s="6" t="str">
        <f t="shared" si="1"/>
        <v>F</v>
      </c>
      <c r="I51" s="23"/>
    </row>
    <row r="52" spans="1:9" ht="16.5" x14ac:dyDescent="0.25">
      <c r="A52" s="22">
        <v>38</v>
      </c>
      <c r="B52" s="4" t="s">
        <v>294</v>
      </c>
      <c r="C52" s="5" t="s">
        <v>295</v>
      </c>
      <c r="D52" s="5" t="s">
        <v>72</v>
      </c>
      <c r="E52" s="1">
        <v>8.1999999999999993</v>
      </c>
      <c r="F52" s="1"/>
      <c r="G52" s="1">
        <f t="shared" si="0"/>
        <v>2.4599999999999995</v>
      </c>
      <c r="H52" s="6" t="str">
        <f t="shared" si="1"/>
        <v>F</v>
      </c>
      <c r="I52" s="23"/>
    </row>
    <row r="53" spans="1:9" ht="16.5" x14ac:dyDescent="0.25">
      <c r="A53" s="22">
        <v>39</v>
      </c>
      <c r="B53" s="4" t="s">
        <v>296</v>
      </c>
      <c r="C53" s="5" t="s">
        <v>282</v>
      </c>
      <c r="D53" s="5" t="s">
        <v>82</v>
      </c>
      <c r="E53" s="1">
        <v>5</v>
      </c>
      <c r="F53" s="1"/>
      <c r="G53" s="1">
        <f t="shared" si="0"/>
        <v>1.5</v>
      </c>
      <c r="H53" s="6" t="str">
        <f t="shared" si="1"/>
        <v>F</v>
      </c>
      <c r="I53" s="23"/>
    </row>
    <row r="54" spans="1:9" ht="16.5" x14ac:dyDescent="0.25">
      <c r="A54" s="22">
        <v>40</v>
      </c>
      <c r="B54" s="4" t="s">
        <v>297</v>
      </c>
      <c r="C54" s="5" t="s">
        <v>298</v>
      </c>
      <c r="D54" s="5" t="s">
        <v>299</v>
      </c>
      <c r="E54" s="1">
        <v>7.6</v>
      </c>
      <c r="F54" s="1"/>
      <c r="G54" s="1">
        <f t="shared" si="0"/>
        <v>2.2799999999999998</v>
      </c>
      <c r="H54" s="6" t="str">
        <f t="shared" si="1"/>
        <v>F</v>
      </c>
      <c r="I54" s="23"/>
    </row>
    <row r="55" spans="1:9" ht="16.5" x14ac:dyDescent="0.25">
      <c r="A55" s="22">
        <v>41</v>
      </c>
      <c r="B55" s="4" t="s">
        <v>300</v>
      </c>
      <c r="C55" s="5" t="s">
        <v>64</v>
      </c>
      <c r="D55" s="5" t="s">
        <v>301</v>
      </c>
      <c r="E55" s="1">
        <v>7.2</v>
      </c>
      <c r="F55" s="1"/>
      <c r="G55" s="1">
        <f t="shared" si="0"/>
        <v>2.16</v>
      </c>
      <c r="H55" s="6" t="str">
        <f t="shared" si="1"/>
        <v>F</v>
      </c>
      <c r="I55" s="23"/>
    </row>
    <row r="56" spans="1:9" ht="16.5" x14ac:dyDescent="0.25">
      <c r="A56" s="22">
        <v>42</v>
      </c>
      <c r="B56" s="4" t="s">
        <v>302</v>
      </c>
      <c r="C56" s="5" t="s">
        <v>303</v>
      </c>
      <c r="D56" s="5" t="s">
        <v>83</v>
      </c>
      <c r="E56" s="1">
        <v>8.5</v>
      </c>
      <c r="F56" s="1"/>
      <c r="G56" s="1">
        <f t="shared" si="0"/>
        <v>2.5499999999999998</v>
      </c>
      <c r="H56" s="6" t="str">
        <f t="shared" si="1"/>
        <v>F</v>
      </c>
      <c r="I56" s="23"/>
    </row>
    <row r="57" spans="1:9" ht="16.5" x14ac:dyDescent="0.25">
      <c r="A57" s="22">
        <v>43</v>
      </c>
      <c r="B57" s="4" t="s">
        <v>304</v>
      </c>
      <c r="C57" s="5" t="s">
        <v>305</v>
      </c>
      <c r="D57" s="5" t="s">
        <v>306</v>
      </c>
      <c r="E57" s="1">
        <v>5.7</v>
      </c>
      <c r="F57" s="1"/>
      <c r="G57" s="1">
        <f t="shared" si="0"/>
        <v>1.71</v>
      </c>
      <c r="H57" s="6" t="str">
        <f t="shared" si="1"/>
        <v>F</v>
      </c>
      <c r="I57" s="23"/>
    </row>
    <row r="58" spans="1:9" ht="16.5" x14ac:dyDescent="0.25">
      <c r="A58" s="22">
        <v>44</v>
      </c>
      <c r="B58" s="4" t="s">
        <v>307</v>
      </c>
      <c r="C58" s="5" t="s">
        <v>308</v>
      </c>
      <c r="D58" s="5" t="s">
        <v>26</v>
      </c>
      <c r="E58" s="1">
        <v>7.2</v>
      </c>
      <c r="F58" s="1"/>
      <c r="G58" s="1">
        <f t="shared" si="0"/>
        <v>2.16</v>
      </c>
      <c r="H58" s="6" t="str">
        <f t="shared" si="1"/>
        <v>F</v>
      </c>
      <c r="I58" s="23"/>
    </row>
    <row r="59" spans="1:9" ht="16.5" x14ac:dyDescent="0.25">
      <c r="A59" s="22">
        <v>45</v>
      </c>
      <c r="B59" s="4" t="s">
        <v>309</v>
      </c>
      <c r="C59" s="5" t="s">
        <v>310</v>
      </c>
      <c r="D59" s="5" t="s">
        <v>311</v>
      </c>
      <c r="E59" s="1">
        <v>8</v>
      </c>
      <c r="F59" s="1"/>
      <c r="G59" s="1">
        <f t="shared" si="0"/>
        <v>2.4</v>
      </c>
      <c r="H59" s="6" t="str">
        <f t="shared" si="1"/>
        <v>F</v>
      </c>
      <c r="I59" s="23"/>
    </row>
    <row r="60" spans="1:9" ht="16.5" x14ac:dyDescent="0.25">
      <c r="A60" s="22">
        <v>46</v>
      </c>
      <c r="B60" s="4" t="s">
        <v>312</v>
      </c>
      <c r="C60" s="5" t="s">
        <v>29</v>
      </c>
      <c r="D60" s="5" t="s">
        <v>35</v>
      </c>
      <c r="E60" s="1">
        <v>8.6999999999999993</v>
      </c>
      <c r="F60" s="1"/>
      <c r="G60" s="1">
        <f t="shared" si="0"/>
        <v>2.61</v>
      </c>
      <c r="H60" s="6" t="str">
        <f t="shared" si="1"/>
        <v>F</v>
      </c>
      <c r="I60" s="23"/>
    </row>
    <row r="61" spans="1:9" ht="16.5" x14ac:dyDescent="0.25">
      <c r="A61" s="22">
        <v>47</v>
      </c>
      <c r="B61" s="4" t="s">
        <v>313</v>
      </c>
      <c r="C61" s="5" t="s">
        <v>45</v>
      </c>
      <c r="D61" s="5" t="s">
        <v>35</v>
      </c>
      <c r="E61" s="1">
        <v>8</v>
      </c>
      <c r="F61" s="1"/>
      <c r="G61" s="1">
        <f t="shared" si="0"/>
        <v>2.4</v>
      </c>
      <c r="H61" s="6" t="str">
        <f t="shared" si="1"/>
        <v>F</v>
      </c>
      <c r="I61" s="23"/>
    </row>
    <row r="62" spans="1:9" ht="16.5" x14ac:dyDescent="0.25">
      <c r="A62" s="22">
        <v>48</v>
      </c>
      <c r="B62" s="4" t="s">
        <v>314</v>
      </c>
      <c r="C62" s="5" t="s">
        <v>315</v>
      </c>
      <c r="D62" s="5" t="s">
        <v>178</v>
      </c>
      <c r="E62" s="1">
        <v>7.5</v>
      </c>
      <c r="F62" s="1"/>
      <c r="G62" s="1">
        <f t="shared" si="0"/>
        <v>2.25</v>
      </c>
      <c r="H62" s="6" t="str">
        <f t="shared" si="1"/>
        <v>F</v>
      </c>
      <c r="I62" s="23"/>
    </row>
    <row r="63" spans="1:9" ht="16.5" x14ac:dyDescent="0.25">
      <c r="A63" s="22">
        <v>49</v>
      </c>
      <c r="B63" s="4" t="s">
        <v>316</v>
      </c>
      <c r="C63" s="5" t="s">
        <v>317</v>
      </c>
      <c r="D63" s="5" t="s">
        <v>48</v>
      </c>
      <c r="E63" s="1">
        <v>8.5</v>
      </c>
      <c r="F63" s="1"/>
      <c r="G63" s="1">
        <f t="shared" si="0"/>
        <v>2.5499999999999998</v>
      </c>
      <c r="H63" s="6" t="str">
        <f t="shared" si="1"/>
        <v>F</v>
      </c>
      <c r="I63" s="23"/>
    </row>
    <row r="64" spans="1:9" ht="16.5" x14ac:dyDescent="0.25">
      <c r="A64" s="22">
        <v>50</v>
      </c>
      <c r="B64" s="4" t="s">
        <v>318</v>
      </c>
      <c r="C64" s="5" t="s">
        <v>63</v>
      </c>
      <c r="D64" s="5" t="s">
        <v>319</v>
      </c>
      <c r="E64" s="1">
        <v>6.5</v>
      </c>
      <c r="F64" s="1"/>
      <c r="G64" s="1">
        <f t="shared" si="0"/>
        <v>1.95</v>
      </c>
      <c r="H64" s="6" t="str">
        <f t="shared" si="1"/>
        <v>F</v>
      </c>
      <c r="I64" s="23"/>
    </row>
    <row r="65" spans="1:9" ht="16.5" x14ac:dyDescent="0.25">
      <c r="A65" s="22">
        <v>51</v>
      </c>
      <c r="B65" s="4" t="s">
        <v>320</v>
      </c>
      <c r="C65" s="5" t="s">
        <v>321</v>
      </c>
      <c r="D65" s="5" t="s">
        <v>73</v>
      </c>
      <c r="E65" s="1">
        <v>7.5</v>
      </c>
      <c r="F65" s="1"/>
      <c r="G65" s="1">
        <f t="shared" si="0"/>
        <v>2.25</v>
      </c>
      <c r="H65" s="6" t="str">
        <f t="shared" si="1"/>
        <v>F</v>
      </c>
      <c r="I65" s="23"/>
    </row>
    <row r="66" spans="1:9" ht="16.5" x14ac:dyDescent="0.25">
      <c r="A66" s="22">
        <v>52</v>
      </c>
      <c r="B66" s="4" t="s">
        <v>322</v>
      </c>
      <c r="C66" s="5" t="s">
        <v>323</v>
      </c>
      <c r="D66" s="5" t="s">
        <v>200</v>
      </c>
      <c r="E66" s="1">
        <v>8</v>
      </c>
      <c r="F66" s="1"/>
      <c r="G66" s="1">
        <f t="shared" si="0"/>
        <v>2.4</v>
      </c>
      <c r="H66" s="6" t="str">
        <f t="shared" si="1"/>
        <v>F</v>
      </c>
      <c r="I66" s="23"/>
    </row>
    <row r="67" spans="1:9" ht="16.5" x14ac:dyDescent="0.25">
      <c r="A67" s="22">
        <v>53</v>
      </c>
      <c r="B67" s="4" t="s">
        <v>324</v>
      </c>
      <c r="C67" s="5" t="s">
        <v>325</v>
      </c>
      <c r="D67" s="5" t="s">
        <v>27</v>
      </c>
      <c r="E67" s="1">
        <v>8</v>
      </c>
      <c r="F67" s="1"/>
      <c r="G67" s="1">
        <f t="shared" si="0"/>
        <v>2.4</v>
      </c>
      <c r="H67" s="6" t="str">
        <f t="shared" si="1"/>
        <v>F</v>
      </c>
      <c r="I67" s="23"/>
    </row>
    <row r="68" spans="1:9" ht="16.5" x14ac:dyDescent="0.25">
      <c r="A68" s="22">
        <v>54</v>
      </c>
      <c r="B68" s="4" t="s">
        <v>326</v>
      </c>
      <c r="C68" s="5" t="s">
        <v>63</v>
      </c>
      <c r="D68" s="5" t="s">
        <v>205</v>
      </c>
      <c r="E68" s="1">
        <v>7.5</v>
      </c>
      <c r="F68" s="1"/>
      <c r="G68" s="1">
        <f t="shared" si="0"/>
        <v>2.25</v>
      </c>
      <c r="H68" s="6" t="str">
        <f t="shared" si="1"/>
        <v>F</v>
      </c>
      <c r="I68" s="23"/>
    </row>
    <row r="69" spans="1:9" ht="16.5" x14ac:dyDescent="0.25">
      <c r="A69" s="22">
        <v>55</v>
      </c>
      <c r="B69" s="4" t="s">
        <v>327</v>
      </c>
      <c r="C69" s="5" t="s">
        <v>328</v>
      </c>
      <c r="D69" s="5" t="s">
        <v>50</v>
      </c>
      <c r="E69" s="1">
        <v>8</v>
      </c>
      <c r="F69" s="1"/>
      <c r="G69" s="1">
        <f t="shared" si="0"/>
        <v>2.4</v>
      </c>
      <c r="H69" s="6" t="str">
        <f t="shared" si="1"/>
        <v>F</v>
      </c>
      <c r="I69" s="23"/>
    </row>
    <row r="70" spans="1:9" ht="16.5" x14ac:dyDescent="0.25">
      <c r="A70" s="22">
        <v>56</v>
      </c>
      <c r="B70" s="4" t="s">
        <v>329</v>
      </c>
      <c r="C70" s="5" t="s">
        <v>330</v>
      </c>
      <c r="D70" s="5" t="s">
        <v>331</v>
      </c>
      <c r="E70" s="1">
        <v>7</v>
      </c>
      <c r="F70" s="1"/>
      <c r="G70" s="1">
        <f t="shared" si="0"/>
        <v>2.1</v>
      </c>
      <c r="H70" s="6" t="str">
        <f t="shared" si="1"/>
        <v>F</v>
      </c>
      <c r="I70" s="23"/>
    </row>
    <row r="71" spans="1:9" ht="16.5" x14ac:dyDescent="0.25">
      <c r="A71" s="22">
        <v>57</v>
      </c>
      <c r="B71" s="4" t="s">
        <v>332</v>
      </c>
      <c r="C71" s="5" t="s">
        <v>333</v>
      </c>
      <c r="D71" s="5" t="s">
        <v>85</v>
      </c>
      <c r="E71" s="1">
        <v>8.6999999999999993</v>
      </c>
      <c r="F71" s="1"/>
      <c r="G71" s="1">
        <f t="shared" si="0"/>
        <v>2.61</v>
      </c>
      <c r="H71" s="6" t="str">
        <f t="shared" si="1"/>
        <v>F</v>
      </c>
      <c r="I71" s="23"/>
    </row>
    <row r="72" spans="1:9" ht="16.5" x14ac:dyDescent="0.25">
      <c r="A72" s="22">
        <v>58</v>
      </c>
      <c r="B72" s="4" t="s">
        <v>334</v>
      </c>
      <c r="C72" s="5" t="s">
        <v>335</v>
      </c>
      <c r="D72" s="5" t="s">
        <v>28</v>
      </c>
      <c r="E72" s="1">
        <v>9.1999999999999993</v>
      </c>
      <c r="F72" s="1"/>
      <c r="G72" s="1">
        <f t="shared" si="0"/>
        <v>2.76</v>
      </c>
      <c r="H72" s="6" t="str">
        <f t="shared" si="1"/>
        <v>F</v>
      </c>
      <c r="I72" s="23"/>
    </row>
    <row r="73" spans="1:9" ht="15.75" x14ac:dyDescent="0.25">
      <c r="A73" s="22">
        <v>59</v>
      </c>
      <c r="B73" s="2"/>
      <c r="C73" s="3"/>
      <c r="D73" s="3"/>
      <c r="E73" s="1"/>
      <c r="F73" s="1"/>
      <c r="G73" s="1">
        <f t="shared" si="0"/>
        <v>0</v>
      </c>
      <c r="H73" s="6" t="str">
        <f t="shared" si="1"/>
        <v>F</v>
      </c>
      <c r="I73" s="23"/>
    </row>
    <row r="74" spans="1:9" ht="16.5" x14ac:dyDescent="0.25">
      <c r="A74" s="22">
        <v>60</v>
      </c>
      <c r="B74" s="24"/>
      <c r="C74" s="25"/>
      <c r="D74" s="25"/>
      <c r="E74" s="1"/>
      <c r="F74" s="1"/>
      <c r="G74" s="1">
        <f t="shared" si="0"/>
        <v>0</v>
      </c>
      <c r="H74" s="6" t="str">
        <f t="shared" si="1"/>
        <v>F</v>
      </c>
      <c r="I74" s="23"/>
    </row>
    <row r="75" spans="1:9" ht="15.75" x14ac:dyDescent="0.25">
      <c r="A75" s="12"/>
      <c r="B75" s="12"/>
      <c r="C75" s="12"/>
      <c r="D75" s="12"/>
      <c r="E75" s="12"/>
      <c r="F75" s="12"/>
      <c r="G75" s="12"/>
      <c r="H75" s="12"/>
      <c r="I75" s="12"/>
    </row>
    <row r="76" spans="1:9" ht="15.75" x14ac:dyDescent="0.25">
      <c r="A76" s="26" t="str">
        <f>"Cộng danh sách gồm "</f>
        <v xml:space="preserve">Cộng danh sách gồm </v>
      </c>
      <c r="B76" s="26"/>
      <c r="C76" s="26"/>
      <c r="D76" s="27">
        <f>COUNTA(H15:H74)</f>
        <v>60</v>
      </c>
      <c r="E76" s="28">
        <v>1</v>
      </c>
      <c r="F76" s="29"/>
      <c r="G76" s="12"/>
      <c r="H76" s="12"/>
      <c r="I76" s="12"/>
    </row>
    <row r="77" spans="1:9" ht="15.75" x14ac:dyDescent="0.25">
      <c r="A77" s="64" t="s">
        <v>14</v>
      </c>
      <c r="B77" s="64"/>
      <c r="C77" s="64"/>
      <c r="D77" s="30">
        <f>COUNTIF(G15:G74,"&gt;=5")</f>
        <v>0</v>
      </c>
      <c r="E77" s="31">
        <f>D77/D76</f>
        <v>0</v>
      </c>
      <c r="F77" s="32"/>
      <c r="G77" s="12"/>
      <c r="H77" s="12"/>
      <c r="I77" s="12"/>
    </row>
    <row r="78" spans="1:9" ht="15.75" x14ac:dyDescent="0.25">
      <c r="A78" s="64" t="s">
        <v>15</v>
      </c>
      <c r="B78" s="64"/>
      <c r="C78" s="64"/>
      <c r="D78" s="30"/>
      <c r="E78" s="31">
        <f>D78/D76</f>
        <v>0</v>
      </c>
      <c r="F78" s="32"/>
      <c r="G78" s="12"/>
      <c r="H78" s="12"/>
      <c r="I78" s="12"/>
    </row>
    <row r="79" spans="1:9" ht="15.75" x14ac:dyDescent="0.25">
      <c r="A79" s="15"/>
      <c r="B79" s="15"/>
      <c r="C79" s="16"/>
      <c r="D79" s="15"/>
      <c r="E79" s="14"/>
      <c r="F79" s="12"/>
      <c r="G79" s="12"/>
      <c r="H79" s="12"/>
      <c r="I79" s="12"/>
    </row>
    <row r="80" spans="1:9" ht="15.75" x14ac:dyDescent="0.25">
      <c r="A80" s="12"/>
      <c r="B80" s="12"/>
      <c r="C80" s="12"/>
      <c r="D80" s="12"/>
      <c r="E80" s="65" t="str">
        <f ca="1">"TP. Hồ Chí Minh, ngày "&amp;  DAY(NOW())&amp;" tháng " &amp;MONTH(NOW())&amp;" năm "&amp;YEAR(NOW())</f>
        <v>TP. Hồ Chí Minh, ngày 7 tháng 12 năm 2017</v>
      </c>
      <c r="F80" s="65"/>
      <c r="G80" s="65"/>
      <c r="H80" s="65"/>
      <c r="I80" s="65"/>
    </row>
    <row r="81" spans="1:9" ht="15.75" x14ac:dyDescent="0.25">
      <c r="A81" s="45" t="s">
        <v>21</v>
      </c>
      <c r="B81" s="45"/>
      <c r="C81" s="45"/>
      <c r="D81" s="12"/>
      <c r="E81" s="45" t="s">
        <v>16</v>
      </c>
      <c r="F81" s="45"/>
      <c r="G81" s="45"/>
      <c r="H81" s="45"/>
      <c r="I81" s="45"/>
    </row>
    <row r="82" spans="1:9" ht="15.75" x14ac:dyDescent="0.25">
      <c r="A82" s="12"/>
      <c r="B82" s="12"/>
      <c r="C82" s="12"/>
      <c r="D82" s="12"/>
      <c r="E82" s="12"/>
      <c r="F82" s="12"/>
      <c r="G82" s="12"/>
      <c r="H82" s="12"/>
      <c r="I82" s="12"/>
    </row>
  </sheetData>
  <protectedRanges>
    <protectedRange sqref="A82:D82" name="Range5"/>
    <protectedRange sqref="I15:I74" name="Range4"/>
    <protectedRange sqref="E73:F74 F15:F72" name="Range3"/>
    <protectedRange sqref="A4" name="Range1"/>
    <protectedRange sqref="E13:F13" name="Range6"/>
    <protectedRange sqref="C8:C9" name="Range2_1"/>
    <protectedRange sqref="E82:I82" name="Range5_1_1"/>
    <protectedRange sqref="B15:D74" name="Range3_1_1"/>
    <protectedRange sqref="E15:E72" name="Range3_2_1"/>
    <protectedRange sqref="C10" name="Range2_1_2"/>
    <protectedRange sqref="G8" name="Range2_1_3"/>
    <protectedRange sqref="G9" name="Range2_1_4"/>
  </protectedRanges>
  <mergeCells count="26">
    <mergeCell ref="A81:C81"/>
    <mergeCell ref="E81:I81"/>
    <mergeCell ref="A10:B10"/>
    <mergeCell ref="C10:D10"/>
    <mergeCell ref="A12:A13"/>
    <mergeCell ref="B12:B13"/>
    <mergeCell ref="C12:D13"/>
    <mergeCell ref="G12:H12"/>
    <mergeCell ref="I12:I13"/>
    <mergeCell ref="C14:D14"/>
    <mergeCell ref="A77:C77"/>
    <mergeCell ref="A78:C78"/>
    <mergeCell ref="E80:I8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4">
    <cfRule type="cellIs" dxfId="10" priority="2" stopIfTrue="1" operator="equal">
      <formula>"F"</formula>
    </cfRule>
  </conditionalFormatting>
  <conditionalFormatting sqref="G15:G74">
    <cfRule type="expression" dxfId="9" priority="1" stopIfTrue="1">
      <formula>MAX(#REF!)&lt;4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C8" sqref="C8:D8"/>
    </sheetView>
  </sheetViews>
  <sheetFormatPr defaultRowHeight="15" x14ac:dyDescent="0.25"/>
  <cols>
    <col min="1" max="1" width="6.85546875" customWidth="1"/>
    <col min="2" max="2" width="16.7109375" customWidth="1"/>
    <col min="3" max="3" width="24.5703125" customWidth="1"/>
  </cols>
  <sheetData>
    <row r="1" spans="1:9" ht="15.75" x14ac:dyDescent="0.25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/>
    </row>
    <row r="2" spans="1:9" ht="15.75" x14ac:dyDescent="0.25">
      <c r="A2" s="45" t="s">
        <v>2</v>
      </c>
      <c r="B2" s="45"/>
      <c r="C2" s="45"/>
      <c r="D2" s="45"/>
      <c r="E2" s="46" t="s">
        <v>3</v>
      </c>
      <c r="F2" s="46"/>
      <c r="G2" s="46"/>
      <c r="H2" s="46"/>
      <c r="I2" s="46"/>
    </row>
    <row r="3" spans="1:9" ht="15.75" x14ac:dyDescent="0.25">
      <c r="A3" s="45" t="s">
        <v>4</v>
      </c>
      <c r="B3" s="45"/>
      <c r="C3" s="45"/>
      <c r="D3" s="45"/>
      <c r="E3" s="12"/>
      <c r="F3" s="12"/>
      <c r="G3" s="12"/>
      <c r="H3" s="12"/>
      <c r="I3" s="12"/>
    </row>
    <row r="4" spans="1:9" ht="15.75" x14ac:dyDescent="0.25">
      <c r="A4" s="45" t="s">
        <v>17</v>
      </c>
      <c r="B4" s="45"/>
      <c r="C4" s="45"/>
      <c r="D4" s="45"/>
      <c r="E4" s="12"/>
      <c r="F4" s="12"/>
      <c r="G4" s="12"/>
      <c r="H4" s="12"/>
      <c r="I4" s="12"/>
    </row>
    <row r="5" spans="1:9" ht="15.75" x14ac:dyDescent="0.25">
      <c r="A5" s="13"/>
      <c r="B5" s="13"/>
      <c r="C5" s="13"/>
      <c r="D5" s="13"/>
      <c r="E5" s="12"/>
      <c r="F5" s="12"/>
      <c r="G5" s="12"/>
      <c r="H5" s="12"/>
      <c r="I5" s="12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5.75" x14ac:dyDescent="0.25">
      <c r="A8" s="48" t="s">
        <v>6</v>
      </c>
      <c r="B8" s="48"/>
      <c r="C8" s="48" t="s">
        <v>928</v>
      </c>
      <c r="D8" s="48"/>
      <c r="E8" s="48" t="s">
        <v>55</v>
      </c>
      <c r="F8" s="48"/>
      <c r="G8" s="7" t="s">
        <v>54</v>
      </c>
      <c r="H8" s="14"/>
      <c r="I8" s="14"/>
    </row>
    <row r="9" spans="1:9" ht="15.75" x14ac:dyDescent="0.25">
      <c r="A9" s="48" t="s">
        <v>7</v>
      </c>
      <c r="B9" s="48"/>
      <c r="C9" s="48" t="s">
        <v>764</v>
      </c>
      <c r="D9" s="48"/>
      <c r="E9" s="48" t="s">
        <v>8</v>
      </c>
      <c r="F9" s="48"/>
      <c r="G9" s="7">
        <v>1</v>
      </c>
      <c r="H9" s="14"/>
      <c r="I9" s="14"/>
    </row>
    <row r="10" spans="1:9" ht="15.75" x14ac:dyDescent="0.25">
      <c r="A10" s="48" t="s">
        <v>9</v>
      </c>
      <c r="B10" s="48"/>
      <c r="C10" s="50" t="s">
        <v>36</v>
      </c>
      <c r="D10" s="50"/>
      <c r="E10" s="15" t="s">
        <v>765</v>
      </c>
      <c r="F10" s="16"/>
      <c r="G10" s="8" t="s">
        <v>37</v>
      </c>
      <c r="H10" s="12"/>
      <c r="I10" s="12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47.25" x14ac:dyDescent="0.25">
      <c r="A12" s="51" t="s">
        <v>10</v>
      </c>
      <c r="B12" s="53" t="s">
        <v>11</v>
      </c>
      <c r="C12" s="55" t="s">
        <v>12</v>
      </c>
      <c r="D12" s="56"/>
      <c r="E12" s="17" t="s">
        <v>56</v>
      </c>
      <c r="F12" s="17" t="s">
        <v>57</v>
      </c>
      <c r="G12" s="59" t="s">
        <v>58</v>
      </c>
      <c r="H12" s="60"/>
      <c r="I12" s="61" t="s">
        <v>13</v>
      </c>
    </row>
    <row r="13" spans="1:9" ht="15.75" x14ac:dyDescent="0.25">
      <c r="A13" s="52"/>
      <c r="B13" s="54"/>
      <c r="C13" s="57"/>
      <c r="D13" s="58"/>
      <c r="E13" s="18">
        <v>0.3</v>
      </c>
      <c r="F13" s="18">
        <v>0.7</v>
      </c>
      <c r="G13" s="19" t="s">
        <v>59</v>
      </c>
      <c r="H13" s="19" t="s">
        <v>60</v>
      </c>
      <c r="I13" s="62"/>
    </row>
    <row r="14" spans="1:9" ht="15.75" x14ac:dyDescent="0.25">
      <c r="A14" s="20">
        <v>1</v>
      </c>
      <c r="B14" s="20">
        <v>2</v>
      </c>
      <c r="C14" s="63">
        <v>3</v>
      </c>
      <c r="D14" s="63"/>
      <c r="E14" s="20">
        <v>4</v>
      </c>
      <c r="F14" s="20">
        <v>5</v>
      </c>
      <c r="G14" s="20">
        <v>6</v>
      </c>
      <c r="H14" s="21">
        <v>7</v>
      </c>
      <c r="I14" s="19">
        <v>8</v>
      </c>
    </row>
    <row r="15" spans="1:9" ht="16.5" x14ac:dyDescent="0.25">
      <c r="A15" s="33">
        <v>1</v>
      </c>
      <c r="B15" s="4" t="s">
        <v>766</v>
      </c>
      <c r="C15" s="5" t="s">
        <v>767</v>
      </c>
      <c r="D15" s="5" t="s">
        <v>340</v>
      </c>
      <c r="E15" s="1">
        <v>7.7</v>
      </c>
      <c r="F15" s="34"/>
      <c r="G15" s="34">
        <f>E15*$E$13+F15*$F$13</f>
        <v>2.31</v>
      </c>
      <c r="H15" s="35" t="str">
        <f>IF(G15&lt;4,"F",IF(G15&lt;=4.9,"D",IF(G15&lt;=5.4,"D+",IF(G15&lt;=5.9,"C",IF(G15&lt;=6.9,"C+",IF(G15&lt;=7.9,"B",IF(G15&lt;=8.4,"B+","A")))))))</f>
        <v>F</v>
      </c>
      <c r="I15" s="36"/>
    </row>
    <row r="16" spans="1:9" ht="16.5" x14ac:dyDescent="0.25">
      <c r="A16" s="33">
        <v>2</v>
      </c>
      <c r="B16" s="4" t="s">
        <v>768</v>
      </c>
      <c r="C16" s="5" t="s">
        <v>416</v>
      </c>
      <c r="D16" s="5" t="s">
        <v>30</v>
      </c>
      <c r="E16" s="34">
        <v>6.5</v>
      </c>
      <c r="F16" s="34"/>
      <c r="G16" s="34">
        <f t="shared" ref="G16:G51" si="0">E16*$E$13+F16*$F$13</f>
        <v>1.95</v>
      </c>
      <c r="H16" s="35" t="str">
        <f t="shared" ref="H16:H51" si="1">IF(G16&lt;4,"F",IF(G16&lt;=4.9,"D",IF(G16&lt;=5.4,"D+",IF(G16&lt;=5.9,"C",IF(G16&lt;=6.9,"C+",IF(G16&lt;=7.9,"B",IF(G16&lt;=8.4,"B+","A")))))))</f>
        <v>F</v>
      </c>
      <c r="I16" s="36"/>
    </row>
    <row r="17" spans="1:9" ht="16.5" x14ac:dyDescent="0.25">
      <c r="A17" s="33">
        <v>3</v>
      </c>
      <c r="B17" s="4" t="s">
        <v>769</v>
      </c>
      <c r="C17" s="5" t="s">
        <v>770</v>
      </c>
      <c r="D17" s="5" t="s">
        <v>607</v>
      </c>
      <c r="E17" s="34">
        <v>9.1999999999999993</v>
      </c>
      <c r="F17" s="34"/>
      <c r="G17" s="34">
        <f t="shared" si="0"/>
        <v>2.76</v>
      </c>
      <c r="H17" s="35" t="str">
        <f t="shared" si="1"/>
        <v>F</v>
      </c>
      <c r="I17" s="36"/>
    </row>
    <row r="18" spans="1:9" ht="16.5" x14ac:dyDescent="0.25">
      <c r="A18" s="33">
        <v>4</v>
      </c>
      <c r="B18" s="4" t="s">
        <v>771</v>
      </c>
      <c r="C18" s="5" t="s">
        <v>772</v>
      </c>
      <c r="D18" s="5" t="s">
        <v>773</v>
      </c>
      <c r="E18" s="34">
        <v>7.5</v>
      </c>
      <c r="F18" s="34"/>
      <c r="G18" s="34">
        <f t="shared" si="0"/>
        <v>2.25</v>
      </c>
      <c r="H18" s="35" t="str">
        <f t="shared" si="1"/>
        <v>F</v>
      </c>
      <c r="I18" s="36"/>
    </row>
    <row r="19" spans="1:9" ht="16.5" x14ac:dyDescent="0.25">
      <c r="A19" s="33">
        <v>5</v>
      </c>
      <c r="B19" s="4" t="s">
        <v>774</v>
      </c>
      <c r="C19" s="5" t="s">
        <v>71</v>
      </c>
      <c r="D19" s="5" t="s">
        <v>773</v>
      </c>
      <c r="E19" s="34">
        <v>7</v>
      </c>
      <c r="F19" s="34"/>
      <c r="G19" s="34">
        <f t="shared" si="0"/>
        <v>2.1</v>
      </c>
      <c r="H19" s="35" t="str">
        <f t="shared" si="1"/>
        <v>F</v>
      </c>
      <c r="I19" s="36"/>
    </row>
    <row r="20" spans="1:9" ht="16.5" x14ac:dyDescent="0.25">
      <c r="A20" s="33">
        <v>6</v>
      </c>
      <c r="B20" s="4" t="s">
        <v>775</v>
      </c>
      <c r="C20" s="5" t="s">
        <v>776</v>
      </c>
      <c r="D20" s="5" t="s">
        <v>24</v>
      </c>
      <c r="E20" s="34">
        <v>7.7</v>
      </c>
      <c r="F20" s="34"/>
      <c r="G20" s="34">
        <f t="shared" si="0"/>
        <v>2.31</v>
      </c>
      <c r="H20" s="35" t="str">
        <f t="shared" si="1"/>
        <v>F</v>
      </c>
      <c r="I20" s="36"/>
    </row>
    <row r="21" spans="1:9" ht="16.5" x14ac:dyDescent="0.25">
      <c r="A21" s="33">
        <v>7</v>
      </c>
      <c r="B21" s="4" t="s">
        <v>777</v>
      </c>
      <c r="C21" s="5" t="s">
        <v>778</v>
      </c>
      <c r="D21" s="5" t="s">
        <v>24</v>
      </c>
      <c r="E21" s="34">
        <v>8.1999999999999993</v>
      </c>
      <c r="F21" s="34"/>
      <c r="G21" s="34">
        <f t="shared" si="0"/>
        <v>2.4599999999999995</v>
      </c>
      <c r="H21" s="35" t="str">
        <f t="shared" si="1"/>
        <v>F</v>
      </c>
      <c r="I21" s="36"/>
    </row>
    <row r="22" spans="1:9" ht="16.5" x14ac:dyDescent="0.25">
      <c r="A22" s="33">
        <v>8</v>
      </c>
      <c r="B22" s="4" t="s">
        <v>779</v>
      </c>
      <c r="C22" s="5" t="s">
        <v>780</v>
      </c>
      <c r="D22" s="5" t="s">
        <v>781</v>
      </c>
      <c r="E22" s="34">
        <v>8</v>
      </c>
      <c r="F22" s="34"/>
      <c r="G22" s="34">
        <f t="shared" si="0"/>
        <v>2.4</v>
      </c>
      <c r="H22" s="35" t="str">
        <f t="shared" si="1"/>
        <v>F</v>
      </c>
      <c r="I22" s="36"/>
    </row>
    <row r="23" spans="1:9" ht="16.5" x14ac:dyDescent="0.25">
      <c r="A23" s="33">
        <v>9</v>
      </c>
      <c r="B23" s="4" t="s">
        <v>782</v>
      </c>
      <c r="C23" s="5" t="s">
        <v>783</v>
      </c>
      <c r="D23" s="5" t="s">
        <v>784</v>
      </c>
      <c r="E23" s="34">
        <v>9.1999999999999993</v>
      </c>
      <c r="F23" s="34"/>
      <c r="G23" s="34">
        <f t="shared" si="0"/>
        <v>2.76</v>
      </c>
      <c r="H23" s="35" t="str">
        <f t="shared" si="1"/>
        <v>F</v>
      </c>
      <c r="I23" s="36"/>
    </row>
    <row r="24" spans="1:9" ht="16.5" x14ac:dyDescent="0.25">
      <c r="A24" s="33">
        <v>10</v>
      </c>
      <c r="B24" s="4" t="s">
        <v>785</v>
      </c>
      <c r="C24" s="5" t="s">
        <v>786</v>
      </c>
      <c r="D24" s="5" t="s">
        <v>787</v>
      </c>
      <c r="E24" s="34">
        <v>8.1999999999999993</v>
      </c>
      <c r="F24" s="34"/>
      <c r="G24" s="34">
        <f t="shared" si="0"/>
        <v>2.4599999999999995</v>
      </c>
      <c r="H24" s="35" t="str">
        <f t="shared" si="1"/>
        <v>F</v>
      </c>
      <c r="I24" s="36"/>
    </row>
    <row r="25" spans="1:9" ht="16.5" x14ac:dyDescent="0.25">
      <c r="A25" s="33">
        <v>11</v>
      </c>
      <c r="B25" s="4" t="s">
        <v>788</v>
      </c>
      <c r="C25" s="5" t="s">
        <v>789</v>
      </c>
      <c r="D25" s="5" t="s">
        <v>31</v>
      </c>
      <c r="E25" s="34">
        <v>8.6999999999999993</v>
      </c>
      <c r="F25" s="34"/>
      <c r="G25" s="34">
        <f t="shared" si="0"/>
        <v>2.61</v>
      </c>
      <c r="H25" s="35" t="str">
        <f t="shared" si="1"/>
        <v>F</v>
      </c>
      <c r="I25" s="36"/>
    </row>
    <row r="26" spans="1:9" ht="16.5" x14ac:dyDescent="0.25">
      <c r="A26" s="33">
        <v>12</v>
      </c>
      <c r="B26" s="4" t="s">
        <v>790</v>
      </c>
      <c r="C26" s="5" t="s">
        <v>664</v>
      </c>
      <c r="D26" s="5" t="s">
        <v>791</v>
      </c>
      <c r="E26" s="34">
        <v>9.1</v>
      </c>
      <c r="F26" s="34"/>
      <c r="G26" s="34">
        <f t="shared" si="0"/>
        <v>2.73</v>
      </c>
      <c r="H26" s="35" t="str">
        <f t="shared" si="1"/>
        <v>F</v>
      </c>
      <c r="I26" s="36"/>
    </row>
    <row r="27" spans="1:9" ht="16.5" x14ac:dyDescent="0.25">
      <c r="A27" s="33">
        <v>13</v>
      </c>
      <c r="B27" s="4" t="s">
        <v>792</v>
      </c>
      <c r="C27" s="5" t="s">
        <v>793</v>
      </c>
      <c r="D27" s="5" t="s">
        <v>32</v>
      </c>
      <c r="E27" s="34">
        <v>7.2</v>
      </c>
      <c r="F27" s="34"/>
      <c r="G27" s="34">
        <f t="shared" si="0"/>
        <v>2.16</v>
      </c>
      <c r="H27" s="35" t="str">
        <f t="shared" si="1"/>
        <v>F</v>
      </c>
      <c r="I27" s="36"/>
    </row>
    <row r="28" spans="1:9" ht="16.5" x14ac:dyDescent="0.25">
      <c r="A28" s="33">
        <v>14</v>
      </c>
      <c r="B28" s="4" t="s">
        <v>794</v>
      </c>
      <c r="C28" s="5" t="s">
        <v>435</v>
      </c>
      <c r="D28" s="5" t="s">
        <v>364</v>
      </c>
      <c r="E28" s="34">
        <v>6.2</v>
      </c>
      <c r="F28" s="34"/>
      <c r="G28" s="34">
        <f t="shared" si="0"/>
        <v>1.8599999999999999</v>
      </c>
      <c r="H28" s="35" t="str">
        <f t="shared" si="1"/>
        <v>F</v>
      </c>
      <c r="I28" s="36"/>
    </row>
    <row r="29" spans="1:9" ht="16.5" x14ac:dyDescent="0.25">
      <c r="A29" s="33">
        <v>15</v>
      </c>
      <c r="B29" s="4" t="s">
        <v>795</v>
      </c>
      <c r="C29" s="5" t="s">
        <v>796</v>
      </c>
      <c r="D29" s="5" t="s">
        <v>797</v>
      </c>
      <c r="E29" s="34">
        <v>8.1</v>
      </c>
      <c r="F29" s="34"/>
      <c r="G29" s="34">
        <f t="shared" si="0"/>
        <v>2.4299999999999997</v>
      </c>
      <c r="H29" s="35" t="str">
        <f t="shared" si="1"/>
        <v>F</v>
      </c>
      <c r="I29" s="36"/>
    </row>
    <row r="30" spans="1:9" ht="16.5" x14ac:dyDescent="0.25">
      <c r="A30" s="33">
        <v>16</v>
      </c>
      <c r="B30" s="4" t="s">
        <v>798</v>
      </c>
      <c r="C30" s="5" t="s">
        <v>435</v>
      </c>
      <c r="D30" s="5" t="s">
        <v>33</v>
      </c>
      <c r="E30" s="34">
        <v>7</v>
      </c>
      <c r="F30" s="34"/>
      <c r="G30" s="34">
        <f t="shared" si="0"/>
        <v>2.1</v>
      </c>
      <c r="H30" s="35" t="str">
        <f t="shared" si="1"/>
        <v>F</v>
      </c>
      <c r="I30" s="36"/>
    </row>
    <row r="31" spans="1:9" ht="16.5" x14ac:dyDescent="0.25">
      <c r="A31" s="33">
        <v>17</v>
      </c>
      <c r="B31" s="4" t="s">
        <v>799</v>
      </c>
      <c r="C31" s="5" t="s">
        <v>800</v>
      </c>
      <c r="D31" s="5" t="s">
        <v>33</v>
      </c>
      <c r="E31" s="34">
        <v>7.9</v>
      </c>
      <c r="F31" s="34"/>
      <c r="G31" s="34">
        <f t="shared" si="0"/>
        <v>2.37</v>
      </c>
      <c r="H31" s="35" t="str">
        <f t="shared" si="1"/>
        <v>F</v>
      </c>
      <c r="I31" s="36"/>
    </row>
    <row r="32" spans="1:9" ht="16.5" x14ac:dyDescent="0.25">
      <c r="A32" s="33">
        <v>18</v>
      </c>
      <c r="B32" s="4" t="s">
        <v>801</v>
      </c>
      <c r="C32" s="5" t="s">
        <v>412</v>
      </c>
      <c r="D32" s="5" t="s">
        <v>369</v>
      </c>
      <c r="E32" s="34">
        <v>0</v>
      </c>
      <c r="F32" s="34"/>
      <c r="G32" s="34">
        <f t="shared" si="0"/>
        <v>0</v>
      </c>
      <c r="H32" s="35" t="str">
        <f t="shared" si="1"/>
        <v>F</v>
      </c>
      <c r="I32" s="9" t="s">
        <v>336</v>
      </c>
    </row>
    <row r="33" spans="1:9" ht="16.5" x14ac:dyDescent="0.25">
      <c r="A33" s="33">
        <v>19</v>
      </c>
      <c r="B33" s="4" t="s">
        <v>802</v>
      </c>
      <c r="C33" s="5" t="s">
        <v>803</v>
      </c>
      <c r="D33" s="5" t="s">
        <v>804</v>
      </c>
      <c r="E33" s="34">
        <v>0</v>
      </c>
      <c r="F33" s="34"/>
      <c r="G33" s="34">
        <f t="shared" si="0"/>
        <v>0</v>
      </c>
      <c r="H33" s="35" t="str">
        <f t="shared" si="1"/>
        <v>F</v>
      </c>
      <c r="I33" s="9" t="s">
        <v>336</v>
      </c>
    </row>
    <row r="34" spans="1:9" ht="16.5" x14ac:dyDescent="0.25">
      <c r="A34" s="33">
        <v>20</v>
      </c>
      <c r="B34" s="4" t="s">
        <v>805</v>
      </c>
      <c r="C34" s="5" t="s">
        <v>438</v>
      </c>
      <c r="D34" s="5" t="s">
        <v>804</v>
      </c>
      <c r="E34" s="34">
        <v>8.8000000000000007</v>
      </c>
      <c r="F34" s="34"/>
      <c r="G34" s="34">
        <f t="shared" si="0"/>
        <v>2.64</v>
      </c>
      <c r="H34" s="35" t="str">
        <f t="shared" si="1"/>
        <v>F</v>
      </c>
      <c r="I34" s="36"/>
    </row>
    <row r="35" spans="1:9" ht="16.5" x14ac:dyDescent="0.25">
      <c r="A35" s="33">
        <v>21</v>
      </c>
      <c r="B35" s="4" t="s">
        <v>806</v>
      </c>
      <c r="C35" s="5" t="s">
        <v>807</v>
      </c>
      <c r="D35" s="5" t="s">
        <v>804</v>
      </c>
      <c r="E35" s="34">
        <v>7</v>
      </c>
      <c r="F35" s="34"/>
      <c r="G35" s="34">
        <f t="shared" si="0"/>
        <v>2.1</v>
      </c>
      <c r="H35" s="35" t="str">
        <f t="shared" si="1"/>
        <v>F</v>
      </c>
      <c r="I35" s="36"/>
    </row>
    <row r="36" spans="1:9" ht="16.5" x14ac:dyDescent="0.25">
      <c r="A36" s="33">
        <v>22</v>
      </c>
      <c r="B36" s="4" t="s">
        <v>808</v>
      </c>
      <c r="C36" s="5" t="s">
        <v>809</v>
      </c>
      <c r="D36" s="5" t="s">
        <v>810</v>
      </c>
      <c r="E36" s="42">
        <v>7.9</v>
      </c>
      <c r="F36" s="38"/>
      <c r="G36" s="42">
        <f t="shared" si="0"/>
        <v>2.37</v>
      </c>
      <c r="H36" s="35" t="str">
        <f t="shared" si="1"/>
        <v>F</v>
      </c>
      <c r="I36" s="39"/>
    </row>
    <row r="37" spans="1:9" ht="16.5" x14ac:dyDescent="0.25">
      <c r="A37" s="33">
        <v>23</v>
      </c>
      <c r="B37" s="4" t="s">
        <v>811</v>
      </c>
      <c r="C37" s="5" t="s">
        <v>18</v>
      </c>
      <c r="D37" s="5" t="s">
        <v>812</v>
      </c>
      <c r="E37" s="34">
        <v>7.7</v>
      </c>
      <c r="F37" s="34"/>
      <c r="G37" s="34">
        <f t="shared" si="0"/>
        <v>2.31</v>
      </c>
      <c r="H37" s="35" t="str">
        <f t="shared" si="1"/>
        <v>F</v>
      </c>
      <c r="I37" s="36"/>
    </row>
    <row r="38" spans="1:9" ht="16.5" x14ac:dyDescent="0.25">
      <c r="A38" s="33">
        <v>24</v>
      </c>
      <c r="B38" s="4" t="s">
        <v>813</v>
      </c>
      <c r="C38" s="5" t="s">
        <v>814</v>
      </c>
      <c r="D38" s="5" t="s">
        <v>20</v>
      </c>
      <c r="E38" s="34">
        <v>8</v>
      </c>
      <c r="F38" s="34"/>
      <c r="G38" s="34">
        <f t="shared" si="0"/>
        <v>2.4</v>
      </c>
      <c r="H38" s="35" t="str">
        <f t="shared" si="1"/>
        <v>F</v>
      </c>
      <c r="I38" s="36"/>
    </row>
    <row r="39" spans="1:9" ht="16.5" x14ac:dyDescent="0.25">
      <c r="A39" s="33">
        <v>25</v>
      </c>
      <c r="B39" s="4" t="s">
        <v>815</v>
      </c>
      <c r="C39" s="5" t="s">
        <v>816</v>
      </c>
      <c r="D39" s="5" t="s">
        <v>817</v>
      </c>
      <c r="E39" s="34">
        <v>7.7</v>
      </c>
      <c r="F39" s="34"/>
      <c r="G39" s="34">
        <f t="shared" si="0"/>
        <v>2.31</v>
      </c>
      <c r="H39" s="35" t="str">
        <f t="shared" si="1"/>
        <v>F</v>
      </c>
      <c r="I39" s="36"/>
    </row>
    <row r="40" spans="1:9" ht="16.5" x14ac:dyDescent="0.25">
      <c r="A40" s="33">
        <v>26</v>
      </c>
      <c r="B40" s="4" t="s">
        <v>818</v>
      </c>
      <c r="C40" s="5" t="s">
        <v>819</v>
      </c>
      <c r="D40" s="5" t="s">
        <v>40</v>
      </c>
      <c r="E40" s="34">
        <v>7.5</v>
      </c>
      <c r="F40" s="34"/>
      <c r="G40" s="34">
        <f t="shared" si="0"/>
        <v>2.25</v>
      </c>
      <c r="H40" s="35" t="str">
        <f t="shared" si="1"/>
        <v>F</v>
      </c>
      <c r="I40" s="36"/>
    </row>
    <row r="41" spans="1:9" ht="16.5" x14ac:dyDescent="0.25">
      <c r="A41" s="33">
        <v>27</v>
      </c>
      <c r="B41" s="4" t="s">
        <v>820</v>
      </c>
      <c r="C41" s="5" t="s">
        <v>821</v>
      </c>
      <c r="D41" s="5" t="s">
        <v>40</v>
      </c>
      <c r="E41" s="34">
        <v>0</v>
      </c>
      <c r="F41" s="34"/>
      <c r="G41" s="34">
        <f t="shared" si="0"/>
        <v>0</v>
      </c>
      <c r="H41" s="35" t="str">
        <f t="shared" si="1"/>
        <v>F</v>
      </c>
      <c r="I41" s="9" t="s">
        <v>336</v>
      </c>
    </row>
    <row r="42" spans="1:9" ht="16.5" x14ac:dyDescent="0.25">
      <c r="A42" s="33">
        <v>28</v>
      </c>
      <c r="B42" s="4" t="s">
        <v>822</v>
      </c>
      <c r="C42" s="5" t="s">
        <v>823</v>
      </c>
      <c r="D42" s="5" t="s">
        <v>40</v>
      </c>
      <c r="E42" s="34">
        <v>7</v>
      </c>
      <c r="F42" s="34"/>
      <c r="G42" s="34">
        <f t="shared" si="0"/>
        <v>2.1</v>
      </c>
      <c r="H42" s="35" t="str">
        <f t="shared" si="1"/>
        <v>F</v>
      </c>
      <c r="I42" s="36"/>
    </row>
    <row r="43" spans="1:9" ht="16.5" x14ac:dyDescent="0.25">
      <c r="A43" s="33">
        <v>29</v>
      </c>
      <c r="B43" s="4" t="s">
        <v>824</v>
      </c>
      <c r="C43" s="5" t="s">
        <v>825</v>
      </c>
      <c r="D43" s="5" t="s">
        <v>40</v>
      </c>
      <c r="E43" s="34">
        <v>6.5</v>
      </c>
      <c r="F43" s="34"/>
      <c r="G43" s="34">
        <f t="shared" si="0"/>
        <v>1.95</v>
      </c>
      <c r="H43" s="35" t="str">
        <f t="shared" si="1"/>
        <v>F</v>
      </c>
      <c r="I43" s="36"/>
    </row>
    <row r="44" spans="1:9" ht="16.5" x14ac:dyDescent="0.25">
      <c r="A44" s="33">
        <v>30</v>
      </c>
      <c r="B44" s="4" t="s">
        <v>826</v>
      </c>
      <c r="C44" s="5" t="s">
        <v>827</v>
      </c>
      <c r="D44" s="5" t="s">
        <v>67</v>
      </c>
      <c r="E44" s="34">
        <v>10</v>
      </c>
      <c r="F44" s="34"/>
      <c r="G44" s="34">
        <f t="shared" si="0"/>
        <v>3</v>
      </c>
      <c r="H44" s="35" t="str">
        <f t="shared" si="1"/>
        <v>F</v>
      </c>
      <c r="I44" s="36"/>
    </row>
    <row r="45" spans="1:9" ht="16.5" x14ac:dyDescent="0.25">
      <c r="A45" s="33">
        <v>31</v>
      </c>
      <c r="B45" s="4" t="s">
        <v>828</v>
      </c>
      <c r="C45" s="5" t="s">
        <v>829</v>
      </c>
      <c r="D45" s="5" t="s">
        <v>41</v>
      </c>
      <c r="E45" s="34">
        <v>8.9</v>
      </c>
      <c r="F45" s="34"/>
      <c r="G45" s="34">
        <f t="shared" si="0"/>
        <v>2.67</v>
      </c>
      <c r="H45" s="35" t="str">
        <f t="shared" si="1"/>
        <v>F</v>
      </c>
      <c r="I45" s="36"/>
    </row>
    <row r="46" spans="1:9" ht="16.5" x14ac:dyDescent="0.25">
      <c r="A46" s="33">
        <v>32</v>
      </c>
      <c r="B46" s="4" t="s">
        <v>830</v>
      </c>
      <c r="C46" s="5" t="s">
        <v>831</v>
      </c>
      <c r="D46" s="5" t="s">
        <v>832</v>
      </c>
      <c r="E46" s="34">
        <v>9.5</v>
      </c>
      <c r="F46" s="34"/>
      <c r="G46" s="34">
        <f t="shared" si="0"/>
        <v>2.85</v>
      </c>
      <c r="H46" s="35" t="str">
        <f t="shared" si="1"/>
        <v>F</v>
      </c>
      <c r="I46" s="36"/>
    </row>
    <row r="47" spans="1:9" ht="16.5" x14ac:dyDescent="0.25">
      <c r="A47" s="33">
        <v>33</v>
      </c>
      <c r="B47" s="4" t="s">
        <v>833</v>
      </c>
      <c r="C47" s="5" t="s">
        <v>834</v>
      </c>
      <c r="D47" s="5" t="s">
        <v>835</v>
      </c>
      <c r="E47" s="34">
        <v>7</v>
      </c>
      <c r="F47" s="34"/>
      <c r="G47" s="34">
        <f t="shared" si="0"/>
        <v>2.1</v>
      </c>
      <c r="H47" s="35" t="str">
        <f t="shared" si="1"/>
        <v>F</v>
      </c>
      <c r="I47" s="36"/>
    </row>
    <row r="48" spans="1:9" ht="16.5" x14ac:dyDescent="0.25">
      <c r="A48" s="33">
        <v>34</v>
      </c>
      <c r="B48" s="4" t="s">
        <v>836</v>
      </c>
      <c r="C48" s="5" t="s">
        <v>837</v>
      </c>
      <c r="D48" s="5" t="s">
        <v>838</v>
      </c>
      <c r="E48" s="34">
        <v>7</v>
      </c>
      <c r="F48" s="34"/>
      <c r="G48" s="34">
        <f t="shared" si="0"/>
        <v>2.1</v>
      </c>
      <c r="H48" s="35" t="str">
        <f t="shared" si="1"/>
        <v>F</v>
      </c>
      <c r="I48" s="36"/>
    </row>
    <row r="49" spans="1:9" ht="16.5" x14ac:dyDescent="0.25">
      <c r="A49" s="33">
        <v>35</v>
      </c>
      <c r="B49" s="4" t="s">
        <v>839</v>
      </c>
      <c r="C49" s="5" t="s">
        <v>504</v>
      </c>
      <c r="D49" s="5" t="s">
        <v>293</v>
      </c>
      <c r="E49" s="34">
        <v>7.2</v>
      </c>
      <c r="F49" s="34"/>
      <c r="G49" s="34">
        <f t="shared" si="0"/>
        <v>2.16</v>
      </c>
      <c r="H49" s="35" t="str">
        <f t="shared" si="1"/>
        <v>F</v>
      </c>
      <c r="I49" s="36"/>
    </row>
    <row r="50" spans="1:9" ht="16.5" x14ac:dyDescent="0.25">
      <c r="A50" s="33">
        <v>36</v>
      </c>
      <c r="B50" s="40"/>
      <c r="C50" s="41"/>
      <c r="D50" s="41"/>
      <c r="E50" s="34"/>
      <c r="F50" s="34"/>
      <c r="G50" s="34">
        <f t="shared" si="0"/>
        <v>0</v>
      </c>
      <c r="H50" s="35" t="str">
        <f t="shared" si="1"/>
        <v>F</v>
      </c>
      <c r="I50" s="36"/>
    </row>
    <row r="51" spans="1:9" ht="16.5" x14ac:dyDescent="0.25">
      <c r="A51" s="33">
        <v>37</v>
      </c>
      <c r="B51" s="40"/>
      <c r="C51" s="41"/>
      <c r="D51" s="41"/>
      <c r="E51" s="34"/>
      <c r="F51" s="34"/>
      <c r="G51" s="34">
        <f t="shared" si="0"/>
        <v>0</v>
      </c>
      <c r="H51" s="35" t="str">
        <f t="shared" si="1"/>
        <v>F</v>
      </c>
      <c r="I51" s="36"/>
    </row>
    <row r="52" spans="1:9" ht="15.75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ht="15.75" x14ac:dyDescent="0.25">
      <c r="A53" s="26" t="str">
        <f>"Cộng danh sách gồm "</f>
        <v xml:space="preserve">Cộng danh sách gồm </v>
      </c>
      <c r="B53" s="26"/>
      <c r="C53" s="26"/>
      <c r="D53" s="27">
        <f>COUNTA(H15:H51)</f>
        <v>37</v>
      </c>
      <c r="E53" s="28">
        <v>1</v>
      </c>
      <c r="F53" s="29"/>
      <c r="G53" s="12"/>
      <c r="H53" s="12"/>
      <c r="I53" s="12"/>
    </row>
    <row r="54" spans="1:9" ht="15.75" x14ac:dyDescent="0.25">
      <c r="A54" s="64" t="s">
        <v>14</v>
      </c>
      <c r="B54" s="64"/>
      <c r="C54" s="64"/>
      <c r="D54" s="30">
        <f>COUNTIF(G15:G51,"&gt;=5")</f>
        <v>0</v>
      </c>
      <c r="E54" s="31">
        <f>D54/D53</f>
        <v>0</v>
      </c>
      <c r="F54" s="32"/>
      <c r="G54" s="12"/>
      <c r="H54" s="12"/>
      <c r="I54" s="12"/>
    </row>
    <row r="55" spans="1:9" ht="15.75" x14ac:dyDescent="0.25">
      <c r="A55" s="64" t="s">
        <v>15</v>
      </c>
      <c r="B55" s="64"/>
      <c r="C55" s="64"/>
      <c r="D55" s="30"/>
      <c r="E55" s="31">
        <f>D55/D53</f>
        <v>0</v>
      </c>
      <c r="F55" s="32"/>
      <c r="G55" s="12"/>
      <c r="H55" s="12"/>
      <c r="I55" s="12"/>
    </row>
    <row r="56" spans="1:9" ht="15.75" x14ac:dyDescent="0.25">
      <c r="A56" s="15"/>
      <c r="B56" s="15"/>
      <c r="C56" s="16"/>
      <c r="D56" s="15"/>
      <c r="E56" s="14"/>
      <c r="F56" s="12"/>
      <c r="G56" s="12"/>
      <c r="H56" s="12"/>
      <c r="I56" s="12"/>
    </row>
    <row r="57" spans="1:9" ht="15.75" x14ac:dyDescent="0.25">
      <c r="A57" s="12"/>
      <c r="B57" s="12"/>
      <c r="C57" s="12"/>
      <c r="D57" s="12"/>
      <c r="E57" s="65" t="str">
        <f ca="1">"TP. Hồ Chí Minh, ngày "&amp;  DAY(NOW())&amp;" tháng " &amp;MONTH(NOW())&amp;" năm "&amp;YEAR(NOW())</f>
        <v>TP. Hồ Chí Minh, ngày 7 tháng 12 năm 2017</v>
      </c>
      <c r="F57" s="65"/>
      <c r="G57" s="65"/>
      <c r="H57" s="65"/>
      <c r="I57" s="65"/>
    </row>
    <row r="58" spans="1:9" ht="15.75" x14ac:dyDescent="0.25">
      <c r="A58" s="45" t="s">
        <v>674</v>
      </c>
      <c r="B58" s="45"/>
      <c r="C58" s="45"/>
      <c r="D58" s="12"/>
      <c r="E58" s="45" t="s">
        <v>16</v>
      </c>
      <c r="F58" s="45"/>
      <c r="G58" s="45"/>
      <c r="H58" s="45"/>
      <c r="I58" s="45"/>
    </row>
    <row r="59" spans="1:9" ht="15.75" x14ac:dyDescent="0.25">
      <c r="A59" s="12"/>
      <c r="B59" s="12"/>
      <c r="C59" s="12"/>
      <c r="D59" s="12"/>
      <c r="E59" s="12"/>
      <c r="F59" s="12"/>
      <c r="G59" s="12"/>
      <c r="H59" s="12"/>
      <c r="I59" s="12"/>
    </row>
    <row r="64" spans="1:9" ht="15.75" x14ac:dyDescent="0.25">
      <c r="F64" s="66"/>
      <c r="G64" s="66"/>
      <c r="H64" s="66"/>
    </row>
    <row r="68" spans="5:5" x14ac:dyDescent="0.25">
      <c r="E68" t="s">
        <v>840</v>
      </c>
    </row>
  </sheetData>
  <protectedRanges>
    <protectedRange sqref="A59:D59" name="Range5"/>
    <protectedRange sqref="I15:I31 I34:I40 I42:I51" name="Range4"/>
    <protectedRange sqref="E25:F51 F15:F24 E16:E24" name="Range3"/>
    <protectedRange sqref="A4" name="Range1"/>
    <protectedRange sqref="E13:F13" name="Range6"/>
    <protectedRange sqref="C8:C9" name="Range2_1"/>
    <protectedRange sqref="E59:I59" name="Range5_1"/>
    <protectedRange sqref="B15:D51" name="Range3_3"/>
    <protectedRange sqref="I32" name="Range4_1_1"/>
    <protectedRange sqref="I33" name="Range4_1_1_1"/>
    <protectedRange sqref="I41" name="Range4_1_1_2"/>
    <protectedRange sqref="C10" name="Range2_1_2"/>
    <protectedRange sqref="G8" name="Range2_1_3"/>
    <protectedRange sqref="G9" name="Range2_1_4"/>
  </protectedRanges>
  <autoFilter ref="E1:E68"/>
  <mergeCells count="27">
    <mergeCell ref="F64:H64"/>
    <mergeCell ref="I12:I13"/>
    <mergeCell ref="C14:D14"/>
    <mergeCell ref="A54:C54"/>
    <mergeCell ref="A55:C55"/>
    <mergeCell ref="E57:I57"/>
    <mergeCell ref="A58:C58"/>
    <mergeCell ref="E58:I58"/>
    <mergeCell ref="G12:H12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1">
    <cfRule type="cellIs" dxfId="8" priority="5" stopIfTrue="1" operator="equal">
      <formula>"F"</formula>
    </cfRule>
  </conditionalFormatting>
  <conditionalFormatting sqref="G15:G51">
    <cfRule type="expression" dxfId="7" priority="4" stopIfTrue="1">
      <formula>MAX(#REF!)&lt;4</formula>
    </cfRule>
  </conditionalFormatting>
  <conditionalFormatting sqref="E15">
    <cfRule type="expression" dxfId="6" priority="2" stopIfTrue="1">
      <formula>MAX(#REF!)&lt;4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C8" sqref="C8:D8"/>
    </sheetView>
  </sheetViews>
  <sheetFormatPr defaultRowHeight="15" x14ac:dyDescent="0.25"/>
  <cols>
    <col min="1" max="1" width="7" customWidth="1"/>
    <col min="2" max="2" width="17.140625" customWidth="1"/>
    <col min="3" max="3" width="24.7109375" customWidth="1"/>
    <col min="9" max="9" width="17.140625" customWidth="1"/>
  </cols>
  <sheetData>
    <row r="1" spans="1:9" ht="15.75" x14ac:dyDescent="0.25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/>
    </row>
    <row r="2" spans="1:9" ht="15.75" x14ac:dyDescent="0.25">
      <c r="A2" s="45" t="s">
        <v>2</v>
      </c>
      <c r="B2" s="45"/>
      <c r="C2" s="45"/>
      <c r="D2" s="45"/>
      <c r="E2" s="46" t="s">
        <v>3</v>
      </c>
      <c r="F2" s="46"/>
      <c r="G2" s="46"/>
      <c r="H2" s="46"/>
      <c r="I2" s="46"/>
    </row>
    <row r="3" spans="1:9" ht="15.75" x14ac:dyDescent="0.25">
      <c r="A3" s="45" t="s">
        <v>4</v>
      </c>
      <c r="B3" s="45"/>
      <c r="C3" s="45"/>
      <c r="D3" s="45"/>
      <c r="E3" s="12"/>
      <c r="F3" s="12"/>
      <c r="G3" s="12"/>
      <c r="H3" s="12"/>
      <c r="I3" s="12"/>
    </row>
    <row r="4" spans="1:9" ht="15.75" x14ac:dyDescent="0.25">
      <c r="A4" s="45" t="s">
        <v>17</v>
      </c>
      <c r="B4" s="45"/>
      <c r="C4" s="45"/>
      <c r="D4" s="45"/>
      <c r="E4" s="12"/>
      <c r="F4" s="12"/>
      <c r="G4" s="12"/>
      <c r="H4" s="12"/>
      <c r="I4" s="12"/>
    </row>
    <row r="5" spans="1:9" ht="15.75" x14ac:dyDescent="0.25">
      <c r="A5" s="13"/>
      <c r="B5" s="13"/>
      <c r="C5" s="13"/>
      <c r="D5" s="13"/>
      <c r="E5" s="12"/>
      <c r="F5" s="12"/>
      <c r="G5" s="12"/>
      <c r="H5" s="12"/>
      <c r="I5" s="12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5.75" x14ac:dyDescent="0.25">
      <c r="A8" s="48" t="s">
        <v>6</v>
      </c>
      <c r="B8" s="48"/>
      <c r="C8" s="48" t="s">
        <v>928</v>
      </c>
      <c r="D8" s="48"/>
      <c r="E8" s="48" t="s">
        <v>55</v>
      </c>
      <c r="F8" s="48"/>
      <c r="G8" s="7" t="s">
        <v>54</v>
      </c>
      <c r="H8" s="14"/>
      <c r="I8" s="14"/>
    </row>
    <row r="9" spans="1:9" ht="15.75" x14ac:dyDescent="0.25">
      <c r="A9" s="48" t="s">
        <v>7</v>
      </c>
      <c r="B9" s="48"/>
      <c r="C9" s="48" t="s">
        <v>841</v>
      </c>
      <c r="D9" s="48"/>
      <c r="E9" s="48" t="s">
        <v>8</v>
      </c>
      <c r="F9" s="48"/>
      <c r="G9" s="7">
        <v>1</v>
      </c>
      <c r="H9" s="14"/>
      <c r="I9" s="14"/>
    </row>
    <row r="10" spans="1:9" ht="15.75" x14ac:dyDescent="0.25">
      <c r="A10" s="48" t="s">
        <v>9</v>
      </c>
      <c r="B10" s="48"/>
      <c r="C10" s="50" t="s">
        <v>36</v>
      </c>
      <c r="D10" s="50"/>
      <c r="E10" s="15" t="s">
        <v>602</v>
      </c>
      <c r="F10" s="16"/>
      <c r="G10" s="8" t="s">
        <v>37</v>
      </c>
      <c r="H10" s="12"/>
      <c r="I10" s="12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47.25" x14ac:dyDescent="0.25">
      <c r="A12" s="51" t="s">
        <v>10</v>
      </c>
      <c r="B12" s="53" t="s">
        <v>11</v>
      </c>
      <c r="C12" s="55" t="s">
        <v>12</v>
      </c>
      <c r="D12" s="56"/>
      <c r="E12" s="17" t="s">
        <v>56</v>
      </c>
      <c r="F12" s="17" t="s">
        <v>57</v>
      </c>
      <c r="G12" s="59" t="s">
        <v>58</v>
      </c>
      <c r="H12" s="60"/>
      <c r="I12" s="61" t="s">
        <v>13</v>
      </c>
    </row>
    <row r="13" spans="1:9" ht="15.75" x14ac:dyDescent="0.25">
      <c r="A13" s="52"/>
      <c r="B13" s="54"/>
      <c r="C13" s="57"/>
      <c r="D13" s="58"/>
      <c r="E13" s="18">
        <v>0.3</v>
      </c>
      <c r="F13" s="18">
        <v>0.7</v>
      </c>
      <c r="G13" s="19" t="s">
        <v>59</v>
      </c>
      <c r="H13" s="19" t="s">
        <v>60</v>
      </c>
      <c r="I13" s="62"/>
    </row>
    <row r="14" spans="1:9" ht="15.75" x14ac:dyDescent="0.25">
      <c r="A14" s="20">
        <v>1</v>
      </c>
      <c r="B14" s="20">
        <v>2</v>
      </c>
      <c r="C14" s="63">
        <v>3</v>
      </c>
      <c r="D14" s="63"/>
      <c r="E14" s="20">
        <v>4</v>
      </c>
      <c r="F14" s="20">
        <v>5</v>
      </c>
      <c r="G14" s="20">
        <v>6</v>
      </c>
      <c r="H14" s="21">
        <v>7</v>
      </c>
      <c r="I14" s="19">
        <v>8</v>
      </c>
    </row>
    <row r="15" spans="1:9" ht="16.5" x14ac:dyDescent="0.25">
      <c r="A15" s="33">
        <v>1</v>
      </c>
      <c r="B15" s="4" t="s">
        <v>842</v>
      </c>
      <c r="C15" s="5" t="s">
        <v>843</v>
      </c>
      <c r="D15" s="5" t="s">
        <v>496</v>
      </c>
      <c r="E15" s="34">
        <v>7.5</v>
      </c>
      <c r="F15" s="34"/>
      <c r="G15" s="34">
        <f>E15*$E$13+F15*$F$13</f>
        <v>2.25</v>
      </c>
      <c r="H15" s="35" t="str">
        <f>IF(G15&lt;4,"F",IF(G15&lt;=4.9,"D",IF(G15&lt;=5.4,"D+",IF(G15&lt;=5.9,"C",IF(G15&lt;=6.9,"C+",IF(G15&lt;=7.9,"B",IF(G15&lt;=8.4,"B+","A")))))))</f>
        <v>F</v>
      </c>
      <c r="I15" s="36"/>
    </row>
    <row r="16" spans="1:9" ht="16.5" x14ac:dyDescent="0.25">
      <c r="A16" s="33">
        <v>2</v>
      </c>
      <c r="B16" s="4" t="s">
        <v>844</v>
      </c>
      <c r="C16" s="5" t="s">
        <v>845</v>
      </c>
      <c r="D16" s="5" t="s">
        <v>846</v>
      </c>
      <c r="E16" s="34">
        <v>8.5</v>
      </c>
      <c r="F16" s="34"/>
      <c r="G16" s="34">
        <f t="shared" ref="G16:G56" si="0">E16*$E$13+F16*$F$13</f>
        <v>2.5499999999999998</v>
      </c>
      <c r="H16" s="35" t="str">
        <f t="shared" ref="H16:H56" si="1">IF(G16&lt;4,"F",IF(G16&lt;=4.9,"D",IF(G16&lt;=5.4,"D+",IF(G16&lt;=5.9,"C",IF(G16&lt;=6.9,"C+",IF(G16&lt;=7.9,"B",IF(G16&lt;=8.4,"B+","A")))))))</f>
        <v>F</v>
      </c>
      <c r="I16" s="36"/>
    </row>
    <row r="17" spans="1:9" ht="16.5" x14ac:dyDescent="0.25">
      <c r="A17" s="33">
        <v>3</v>
      </c>
      <c r="B17" s="4" t="s">
        <v>847</v>
      </c>
      <c r="C17" s="5" t="s">
        <v>52</v>
      </c>
      <c r="D17" s="5" t="s">
        <v>53</v>
      </c>
      <c r="E17" s="34">
        <v>7.5</v>
      </c>
      <c r="F17" s="34"/>
      <c r="G17" s="34">
        <f t="shared" si="0"/>
        <v>2.25</v>
      </c>
      <c r="H17" s="35" t="str">
        <f t="shared" si="1"/>
        <v>F</v>
      </c>
      <c r="I17" s="36"/>
    </row>
    <row r="18" spans="1:9" ht="16.5" x14ac:dyDescent="0.25">
      <c r="A18" s="33">
        <v>4</v>
      </c>
      <c r="B18" s="4" t="s">
        <v>848</v>
      </c>
      <c r="C18" s="5" t="s">
        <v>402</v>
      </c>
      <c r="D18" s="5" t="s">
        <v>41</v>
      </c>
      <c r="E18" s="34">
        <v>6.5</v>
      </c>
      <c r="F18" s="34"/>
      <c r="G18" s="34">
        <f t="shared" si="0"/>
        <v>1.95</v>
      </c>
      <c r="H18" s="35" t="str">
        <f t="shared" si="1"/>
        <v>F</v>
      </c>
      <c r="I18" s="36"/>
    </row>
    <row r="19" spans="1:9" ht="16.5" x14ac:dyDescent="0.25">
      <c r="A19" s="33">
        <v>5</v>
      </c>
      <c r="B19" s="4" t="s">
        <v>849</v>
      </c>
      <c r="C19" s="5" t="s">
        <v>850</v>
      </c>
      <c r="D19" s="5" t="s">
        <v>851</v>
      </c>
      <c r="E19" s="34">
        <v>8.6999999999999993</v>
      </c>
      <c r="F19" s="34"/>
      <c r="G19" s="34">
        <f t="shared" si="0"/>
        <v>2.61</v>
      </c>
      <c r="H19" s="35" t="str">
        <f t="shared" si="1"/>
        <v>F</v>
      </c>
      <c r="I19" s="36"/>
    </row>
    <row r="20" spans="1:9" ht="16.5" x14ac:dyDescent="0.25">
      <c r="A20" s="33">
        <v>6</v>
      </c>
      <c r="B20" s="4" t="s">
        <v>852</v>
      </c>
      <c r="C20" s="5" t="s">
        <v>853</v>
      </c>
      <c r="D20" s="5" t="s">
        <v>42</v>
      </c>
      <c r="E20" s="34">
        <v>7</v>
      </c>
      <c r="F20" s="34"/>
      <c r="G20" s="34">
        <f t="shared" si="0"/>
        <v>2.1</v>
      </c>
      <c r="H20" s="35" t="str">
        <f t="shared" si="1"/>
        <v>F</v>
      </c>
      <c r="I20" s="36"/>
    </row>
    <row r="21" spans="1:9" ht="16.5" x14ac:dyDescent="0.25">
      <c r="A21" s="33">
        <v>7</v>
      </c>
      <c r="B21" s="4" t="s">
        <v>854</v>
      </c>
      <c r="C21" s="5" t="s">
        <v>855</v>
      </c>
      <c r="D21" s="5" t="s">
        <v>43</v>
      </c>
      <c r="E21" s="34">
        <v>9.1999999999999993</v>
      </c>
      <c r="F21" s="34"/>
      <c r="G21" s="34">
        <f t="shared" si="0"/>
        <v>2.76</v>
      </c>
      <c r="H21" s="35" t="str">
        <f t="shared" si="1"/>
        <v>F</v>
      </c>
      <c r="I21" s="36"/>
    </row>
    <row r="22" spans="1:9" ht="16.5" x14ac:dyDescent="0.25">
      <c r="A22" s="33">
        <v>8</v>
      </c>
      <c r="B22" s="4" t="s">
        <v>856</v>
      </c>
      <c r="C22" s="5" t="s">
        <v>857</v>
      </c>
      <c r="D22" s="5" t="s">
        <v>25</v>
      </c>
      <c r="E22" s="34">
        <v>8.1999999999999993</v>
      </c>
      <c r="F22" s="34"/>
      <c r="G22" s="34">
        <f t="shared" si="0"/>
        <v>2.4599999999999995</v>
      </c>
      <c r="H22" s="35" t="str">
        <f t="shared" si="1"/>
        <v>F</v>
      </c>
      <c r="I22" s="36"/>
    </row>
    <row r="23" spans="1:9" ht="16.5" x14ac:dyDescent="0.25">
      <c r="A23" s="33">
        <v>9</v>
      </c>
      <c r="B23" s="4" t="s">
        <v>858</v>
      </c>
      <c r="C23" s="5" t="s">
        <v>135</v>
      </c>
      <c r="D23" s="5" t="s">
        <v>859</v>
      </c>
      <c r="E23" s="34">
        <v>5.5</v>
      </c>
      <c r="F23" s="34"/>
      <c r="G23" s="34">
        <f t="shared" si="0"/>
        <v>1.65</v>
      </c>
      <c r="H23" s="35" t="str">
        <f t="shared" si="1"/>
        <v>F</v>
      </c>
      <c r="I23" s="36"/>
    </row>
    <row r="24" spans="1:9" ht="16.5" x14ac:dyDescent="0.25">
      <c r="A24" s="33">
        <v>10</v>
      </c>
      <c r="B24" s="4" t="s">
        <v>860</v>
      </c>
      <c r="C24" s="5" t="s">
        <v>861</v>
      </c>
      <c r="D24" s="5" t="s">
        <v>556</v>
      </c>
      <c r="E24" s="34">
        <v>7.2</v>
      </c>
      <c r="F24" s="34"/>
      <c r="G24" s="34">
        <f t="shared" si="0"/>
        <v>2.16</v>
      </c>
      <c r="H24" s="35" t="str">
        <f t="shared" si="1"/>
        <v>F</v>
      </c>
      <c r="I24" s="36"/>
    </row>
    <row r="25" spans="1:9" ht="16.5" x14ac:dyDescent="0.25">
      <c r="A25" s="33">
        <v>11</v>
      </c>
      <c r="B25" s="4" t="s">
        <v>862</v>
      </c>
      <c r="C25" s="5" t="s">
        <v>44</v>
      </c>
      <c r="D25" s="5" t="s">
        <v>34</v>
      </c>
      <c r="E25" s="34">
        <v>6.5</v>
      </c>
      <c r="F25" s="34"/>
      <c r="G25" s="34">
        <f t="shared" si="0"/>
        <v>1.95</v>
      </c>
      <c r="H25" s="35" t="str">
        <f t="shared" si="1"/>
        <v>F</v>
      </c>
      <c r="I25" s="36"/>
    </row>
    <row r="26" spans="1:9" ht="16.5" x14ac:dyDescent="0.25">
      <c r="A26" s="33">
        <v>12</v>
      </c>
      <c r="B26" s="4" t="s">
        <v>863</v>
      </c>
      <c r="C26" s="5" t="s">
        <v>664</v>
      </c>
      <c r="D26" s="5" t="s">
        <v>425</v>
      </c>
      <c r="E26" s="34">
        <v>7.5</v>
      </c>
      <c r="F26" s="34"/>
      <c r="G26" s="34">
        <f t="shared" si="0"/>
        <v>2.25</v>
      </c>
      <c r="H26" s="35" t="str">
        <f t="shared" si="1"/>
        <v>F</v>
      </c>
      <c r="I26" s="36"/>
    </row>
    <row r="27" spans="1:9" ht="16.5" x14ac:dyDescent="0.25">
      <c r="A27" s="33">
        <v>13</v>
      </c>
      <c r="B27" s="4" t="s">
        <v>864</v>
      </c>
      <c r="C27" s="5" t="s">
        <v>438</v>
      </c>
      <c r="D27" s="5" t="s">
        <v>428</v>
      </c>
      <c r="E27" s="34">
        <v>7.2</v>
      </c>
      <c r="F27" s="34"/>
      <c r="G27" s="34">
        <f t="shared" si="0"/>
        <v>2.16</v>
      </c>
      <c r="H27" s="35" t="str">
        <f t="shared" si="1"/>
        <v>F</v>
      </c>
      <c r="I27" s="36"/>
    </row>
    <row r="28" spans="1:9" ht="16.5" x14ac:dyDescent="0.25">
      <c r="A28" s="33">
        <v>14</v>
      </c>
      <c r="B28" s="4" t="s">
        <v>865</v>
      </c>
      <c r="C28" s="5" t="s">
        <v>71</v>
      </c>
      <c r="D28" s="5" t="s">
        <v>566</v>
      </c>
      <c r="E28" s="34">
        <v>7.5</v>
      </c>
      <c r="F28" s="34"/>
      <c r="G28" s="34">
        <f t="shared" si="0"/>
        <v>2.25</v>
      </c>
      <c r="H28" s="35" t="str">
        <f t="shared" si="1"/>
        <v>F</v>
      </c>
      <c r="I28" s="36"/>
    </row>
    <row r="29" spans="1:9" ht="16.5" x14ac:dyDescent="0.25">
      <c r="A29" s="33">
        <v>15</v>
      </c>
      <c r="B29" s="4" t="s">
        <v>866</v>
      </c>
      <c r="C29" s="5" t="s">
        <v>867</v>
      </c>
      <c r="D29" s="5" t="s">
        <v>26</v>
      </c>
      <c r="E29" s="34">
        <v>8.6999999999999993</v>
      </c>
      <c r="F29" s="34"/>
      <c r="G29" s="34">
        <f t="shared" si="0"/>
        <v>2.61</v>
      </c>
      <c r="H29" s="35" t="str">
        <f t="shared" si="1"/>
        <v>F</v>
      </c>
      <c r="I29" s="36"/>
    </row>
    <row r="30" spans="1:9" ht="16.5" x14ac:dyDescent="0.25">
      <c r="A30" s="33">
        <v>16</v>
      </c>
      <c r="B30" s="4" t="s">
        <v>868</v>
      </c>
      <c r="C30" s="5" t="s">
        <v>869</v>
      </c>
      <c r="D30" s="5" t="s">
        <v>26</v>
      </c>
      <c r="E30" s="34">
        <v>7.5</v>
      </c>
      <c r="F30" s="34"/>
      <c r="G30" s="34">
        <f t="shared" si="0"/>
        <v>2.25</v>
      </c>
      <c r="H30" s="35" t="str">
        <f t="shared" si="1"/>
        <v>F</v>
      </c>
      <c r="I30" s="36"/>
    </row>
    <row r="31" spans="1:9" ht="16.5" x14ac:dyDescent="0.25">
      <c r="A31" s="33">
        <v>17</v>
      </c>
      <c r="B31" s="4" t="s">
        <v>870</v>
      </c>
      <c r="C31" s="5" t="s">
        <v>29</v>
      </c>
      <c r="D31" s="5" t="s">
        <v>26</v>
      </c>
      <c r="E31" s="34">
        <v>8</v>
      </c>
      <c r="F31" s="34"/>
      <c r="G31" s="34">
        <f t="shared" si="0"/>
        <v>2.4</v>
      </c>
      <c r="H31" s="35" t="str">
        <f t="shared" si="1"/>
        <v>F</v>
      </c>
      <c r="I31" s="36"/>
    </row>
    <row r="32" spans="1:9" ht="16.5" x14ac:dyDescent="0.25">
      <c r="A32" s="33">
        <v>18</v>
      </c>
      <c r="B32" s="4" t="s">
        <v>871</v>
      </c>
      <c r="C32" s="5" t="s">
        <v>872</v>
      </c>
      <c r="D32" s="5" t="s">
        <v>433</v>
      </c>
      <c r="E32" s="34">
        <v>7.7</v>
      </c>
      <c r="F32" s="34"/>
      <c r="G32" s="34">
        <f t="shared" si="0"/>
        <v>2.31</v>
      </c>
      <c r="H32" s="35" t="str">
        <f t="shared" si="1"/>
        <v>F</v>
      </c>
      <c r="I32" s="36"/>
    </row>
    <row r="33" spans="1:9" ht="16.5" x14ac:dyDescent="0.25">
      <c r="A33" s="33">
        <v>19</v>
      </c>
      <c r="B33" s="4" t="s">
        <v>873</v>
      </c>
      <c r="C33" s="5" t="s">
        <v>501</v>
      </c>
      <c r="D33" s="5" t="s">
        <v>874</v>
      </c>
      <c r="E33" s="34">
        <v>0</v>
      </c>
      <c r="F33" s="34"/>
      <c r="G33" s="34">
        <f t="shared" si="0"/>
        <v>0</v>
      </c>
      <c r="H33" s="35" t="str">
        <f t="shared" si="1"/>
        <v>F</v>
      </c>
      <c r="I33" s="44"/>
    </row>
    <row r="34" spans="1:9" ht="16.5" x14ac:dyDescent="0.25">
      <c r="A34" s="33">
        <v>20</v>
      </c>
      <c r="B34" s="4" t="s">
        <v>875</v>
      </c>
      <c r="C34" s="5" t="s">
        <v>876</v>
      </c>
      <c r="D34" s="5" t="s">
        <v>877</v>
      </c>
      <c r="E34" s="34">
        <v>5</v>
      </c>
      <c r="F34" s="34"/>
      <c r="G34" s="34">
        <f t="shared" si="0"/>
        <v>1.5</v>
      </c>
      <c r="H34" s="35" t="str">
        <f t="shared" si="1"/>
        <v>F</v>
      </c>
      <c r="I34" s="36"/>
    </row>
    <row r="35" spans="1:9" ht="16.5" x14ac:dyDescent="0.25">
      <c r="A35" s="33">
        <v>21</v>
      </c>
      <c r="B35" s="4" t="s">
        <v>878</v>
      </c>
      <c r="C35" s="5" t="s">
        <v>879</v>
      </c>
      <c r="D35" s="5" t="s">
        <v>880</v>
      </c>
      <c r="E35" s="34">
        <v>7</v>
      </c>
      <c r="F35" s="34"/>
      <c r="G35" s="34">
        <f t="shared" si="0"/>
        <v>2.1</v>
      </c>
      <c r="H35" s="35" t="str">
        <f t="shared" si="1"/>
        <v>F</v>
      </c>
      <c r="I35" s="36"/>
    </row>
    <row r="36" spans="1:9" ht="16.5" x14ac:dyDescent="0.25">
      <c r="A36" s="33">
        <v>22</v>
      </c>
      <c r="B36" s="4" t="s">
        <v>881</v>
      </c>
      <c r="C36" s="5" t="s">
        <v>855</v>
      </c>
      <c r="D36" s="5" t="s">
        <v>882</v>
      </c>
      <c r="E36" s="34">
        <v>9.9</v>
      </c>
      <c r="F36" s="34"/>
      <c r="G36" s="34">
        <f t="shared" si="0"/>
        <v>2.97</v>
      </c>
      <c r="H36" s="35" t="str">
        <f t="shared" si="1"/>
        <v>F</v>
      </c>
      <c r="I36" s="36"/>
    </row>
    <row r="37" spans="1:9" ht="16.5" x14ac:dyDescent="0.25">
      <c r="A37" s="33">
        <v>23</v>
      </c>
      <c r="B37" s="4" t="s">
        <v>883</v>
      </c>
      <c r="C37" s="5" t="s">
        <v>438</v>
      </c>
      <c r="D37" s="5" t="s">
        <v>35</v>
      </c>
      <c r="E37" s="34">
        <v>0</v>
      </c>
      <c r="F37" s="34"/>
      <c r="G37" s="34">
        <f t="shared" si="0"/>
        <v>0</v>
      </c>
      <c r="H37" s="35" t="str">
        <f t="shared" si="1"/>
        <v>F</v>
      </c>
      <c r="I37" s="9" t="s">
        <v>336</v>
      </c>
    </row>
    <row r="38" spans="1:9" ht="16.5" x14ac:dyDescent="0.25">
      <c r="A38" s="33">
        <v>24</v>
      </c>
      <c r="B38" s="4" t="s">
        <v>884</v>
      </c>
      <c r="C38" s="5" t="s">
        <v>45</v>
      </c>
      <c r="D38" s="5" t="s">
        <v>35</v>
      </c>
      <c r="E38" s="34">
        <v>7.5</v>
      </c>
      <c r="F38" s="34"/>
      <c r="G38" s="34">
        <f t="shared" si="0"/>
        <v>2.25</v>
      </c>
      <c r="H38" s="35" t="str">
        <f t="shared" si="1"/>
        <v>F</v>
      </c>
      <c r="I38" s="36"/>
    </row>
    <row r="39" spans="1:9" ht="16.5" x14ac:dyDescent="0.25">
      <c r="A39" s="33">
        <v>25</v>
      </c>
      <c r="B39" s="4" t="s">
        <v>885</v>
      </c>
      <c r="C39" s="5" t="s">
        <v>886</v>
      </c>
      <c r="D39" s="5" t="s">
        <v>46</v>
      </c>
      <c r="E39" s="34">
        <v>8</v>
      </c>
      <c r="F39" s="34"/>
      <c r="G39" s="34">
        <f t="shared" si="0"/>
        <v>2.4</v>
      </c>
      <c r="H39" s="35" t="str">
        <f t="shared" si="1"/>
        <v>F</v>
      </c>
      <c r="I39" s="36"/>
    </row>
    <row r="40" spans="1:9" ht="16.5" x14ac:dyDescent="0.25">
      <c r="A40" s="33">
        <v>26</v>
      </c>
      <c r="B40" s="4" t="s">
        <v>887</v>
      </c>
      <c r="C40" s="5" t="s">
        <v>888</v>
      </c>
      <c r="D40" s="5" t="s">
        <v>47</v>
      </c>
      <c r="E40" s="34">
        <v>9.6999999999999993</v>
      </c>
      <c r="F40" s="34"/>
      <c r="G40" s="34">
        <f t="shared" si="0"/>
        <v>2.9099999999999997</v>
      </c>
      <c r="H40" s="35" t="str">
        <f t="shared" si="1"/>
        <v>F</v>
      </c>
      <c r="I40" s="36"/>
    </row>
    <row r="41" spans="1:9" ht="16.5" x14ac:dyDescent="0.25">
      <c r="A41" s="33">
        <v>27</v>
      </c>
      <c r="B41" s="4" t="s">
        <v>889</v>
      </c>
      <c r="C41" s="5" t="s">
        <v>890</v>
      </c>
      <c r="D41" s="5" t="s">
        <v>891</v>
      </c>
      <c r="E41" s="34">
        <v>7</v>
      </c>
      <c r="F41" s="34"/>
      <c r="G41" s="34">
        <f t="shared" si="0"/>
        <v>2.1</v>
      </c>
      <c r="H41" s="35" t="str">
        <f t="shared" si="1"/>
        <v>F</v>
      </c>
      <c r="I41" s="36"/>
    </row>
    <row r="42" spans="1:9" ht="16.5" x14ac:dyDescent="0.25">
      <c r="A42" s="33">
        <v>28</v>
      </c>
      <c r="B42" s="4" t="s">
        <v>892</v>
      </c>
      <c r="C42" s="5" t="s">
        <v>18</v>
      </c>
      <c r="D42" s="5" t="s">
        <v>48</v>
      </c>
      <c r="E42" s="34">
        <v>7.5</v>
      </c>
      <c r="F42" s="34"/>
      <c r="G42" s="34">
        <f t="shared" si="0"/>
        <v>2.25</v>
      </c>
      <c r="H42" s="35" t="str">
        <f t="shared" si="1"/>
        <v>F</v>
      </c>
      <c r="I42" s="36"/>
    </row>
    <row r="43" spans="1:9" ht="16.5" x14ac:dyDescent="0.25">
      <c r="A43" s="33">
        <v>29</v>
      </c>
      <c r="B43" s="4" t="s">
        <v>893</v>
      </c>
      <c r="C43" s="5" t="s">
        <v>894</v>
      </c>
      <c r="D43" s="5" t="s">
        <v>446</v>
      </c>
      <c r="E43" s="34">
        <v>8</v>
      </c>
      <c r="F43" s="34"/>
      <c r="G43" s="34">
        <f t="shared" si="0"/>
        <v>2.4</v>
      </c>
      <c r="H43" s="35" t="str">
        <f t="shared" si="1"/>
        <v>F</v>
      </c>
      <c r="I43" s="36"/>
    </row>
    <row r="44" spans="1:9" ht="16.5" x14ac:dyDescent="0.25">
      <c r="A44" s="33">
        <v>30</v>
      </c>
      <c r="B44" s="4" t="s">
        <v>895</v>
      </c>
      <c r="C44" s="5" t="s">
        <v>896</v>
      </c>
      <c r="D44" s="5" t="s">
        <v>49</v>
      </c>
      <c r="E44" s="34">
        <v>7.5</v>
      </c>
      <c r="F44" s="34"/>
      <c r="G44" s="34">
        <f t="shared" si="0"/>
        <v>2.25</v>
      </c>
      <c r="H44" s="35" t="str">
        <f t="shared" si="1"/>
        <v>F</v>
      </c>
      <c r="I44" s="36"/>
    </row>
    <row r="45" spans="1:9" ht="16.5" x14ac:dyDescent="0.25">
      <c r="A45" s="33">
        <v>31</v>
      </c>
      <c r="B45" s="4" t="s">
        <v>897</v>
      </c>
      <c r="C45" s="5" t="s">
        <v>898</v>
      </c>
      <c r="D45" s="5" t="s">
        <v>49</v>
      </c>
      <c r="E45" s="34">
        <v>8</v>
      </c>
      <c r="F45" s="34"/>
      <c r="G45" s="34">
        <f t="shared" si="0"/>
        <v>2.4</v>
      </c>
      <c r="H45" s="35" t="str">
        <f t="shared" si="1"/>
        <v>F</v>
      </c>
      <c r="I45" s="36"/>
    </row>
    <row r="46" spans="1:9" ht="16.5" x14ac:dyDescent="0.25">
      <c r="A46" s="33">
        <v>32</v>
      </c>
      <c r="B46" s="4" t="s">
        <v>899</v>
      </c>
      <c r="C46" s="5" t="s">
        <v>459</v>
      </c>
      <c r="D46" s="5" t="s">
        <v>200</v>
      </c>
      <c r="E46" s="34">
        <v>0</v>
      </c>
      <c r="F46" s="34"/>
      <c r="G46" s="34">
        <f t="shared" si="0"/>
        <v>0</v>
      </c>
      <c r="H46" s="35" t="str">
        <f t="shared" si="1"/>
        <v>F</v>
      </c>
      <c r="I46" s="44"/>
    </row>
    <row r="47" spans="1:9" ht="16.5" x14ac:dyDescent="0.25">
      <c r="A47" s="33">
        <v>33</v>
      </c>
      <c r="B47" s="4" t="s">
        <v>900</v>
      </c>
      <c r="C47" s="5" t="s">
        <v>901</v>
      </c>
      <c r="D47" s="5" t="s">
        <v>27</v>
      </c>
      <c r="E47" s="34">
        <v>8.1999999999999993</v>
      </c>
      <c r="F47" s="34"/>
      <c r="G47" s="34">
        <f t="shared" si="0"/>
        <v>2.4599999999999995</v>
      </c>
      <c r="H47" s="35" t="str">
        <f t="shared" si="1"/>
        <v>F</v>
      </c>
      <c r="I47" s="36"/>
    </row>
    <row r="48" spans="1:9" ht="16.5" x14ac:dyDescent="0.25">
      <c r="A48" s="33">
        <v>34</v>
      </c>
      <c r="B48" s="4" t="s">
        <v>902</v>
      </c>
      <c r="C48" s="5" t="s">
        <v>903</v>
      </c>
      <c r="D48" s="5" t="s">
        <v>904</v>
      </c>
      <c r="E48" s="34">
        <v>0</v>
      </c>
      <c r="F48" s="34"/>
      <c r="G48" s="34">
        <f t="shared" si="0"/>
        <v>0</v>
      </c>
      <c r="H48" s="35" t="str">
        <f t="shared" si="1"/>
        <v>F</v>
      </c>
      <c r="I48" s="9" t="s">
        <v>336</v>
      </c>
    </row>
    <row r="49" spans="1:9" ht="16.5" x14ac:dyDescent="0.25">
      <c r="A49" s="33">
        <v>35</v>
      </c>
      <c r="B49" s="4" t="s">
        <v>905</v>
      </c>
      <c r="C49" s="5" t="s">
        <v>906</v>
      </c>
      <c r="D49" s="5" t="s">
        <v>50</v>
      </c>
      <c r="E49" s="34">
        <v>8</v>
      </c>
      <c r="F49" s="34"/>
      <c r="G49" s="34">
        <f t="shared" si="0"/>
        <v>2.4</v>
      </c>
      <c r="H49" s="35" t="str">
        <f t="shared" si="1"/>
        <v>F</v>
      </c>
      <c r="I49" s="36"/>
    </row>
    <row r="50" spans="1:9" ht="16.5" x14ac:dyDescent="0.25">
      <c r="A50" s="33">
        <v>36</v>
      </c>
      <c r="B50" s="4" t="s">
        <v>907</v>
      </c>
      <c r="C50" s="5" t="s">
        <v>908</v>
      </c>
      <c r="D50" s="5" t="s">
        <v>465</v>
      </c>
      <c r="E50" s="34">
        <v>5</v>
      </c>
      <c r="F50" s="34"/>
      <c r="G50" s="34">
        <f t="shared" si="0"/>
        <v>1.5</v>
      </c>
      <c r="H50" s="35" t="str">
        <f t="shared" si="1"/>
        <v>F</v>
      </c>
      <c r="I50" s="36"/>
    </row>
    <row r="51" spans="1:9" ht="16.5" x14ac:dyDescent="0.25">
      <c r="A51" s="33">
        <v>37</v>
      </c>
      <c r="B51" s="4" t="s">
        <v>909</v>
      </c>
      <c r="C51" s="5" t="s">
        <v>910</v>
      </c>
      <c r="D51" s="5" t="s">
        <v>465</v>
      </c>
      <c r="E51" s="34">
        <v>7</v>
      </c>
      <c r="F51" s="34"/>
      <c r="G51" s="34">
        <f t="shared" si="0"/>
        <v>2.1</v>
      </c>
      <c r="H51" s="35" t="str">
        <f t="shared" si="1"/>
        <v>F</v>
      </c>
      <c r="I51" s="36"/>
    </row>
    <row r="52" spans="1:9" ht="16.5" x14ac:dyDescent="0.25">
      <c r="A52" s="33">
        <v>38</v>
      </c>
      <c r="B52" s="4" t="s">
        <v>911</v>
      </c>
      <c r="C52" s="5" t="s">
        <v>912</v>
      </c>
      <c r="D52" s="5" t="s">
        <v>51</v>
      </c>
      <c r="E52" s="34">
        <v>8.5</v>
      </c>
      <c r="F52" s="34"/>
      <c r="G52" s="34">
        <f t="shared" si="0"/>
        <v>2.5499999999999998</v>
      </c>
      <c r="H52" s="35" t="str">
        <f t="shared" si="1"/>
        <v>F</v>
      </c>
      <c r="I52" s="36"/>
    </row>
    <row r="53" spans="1:9" ht="16.5" x14ac:dyDescent="0.25">
      <c r="A53" s="33">
        <v>39</v>
      </c>
      <c r="B53" s="4" t="s">
        <v>913</v>
      </c>
      <c r="C53" s="5" t="s">
        <v>914</v>
      </c>
      <c r="D53" s="5" t="s">
        <v>28</v>
      </c>
      <c r="E53" s="34">
        <v>8.6999999999999993</v>
      </c>
      <c r="F53" s="34"/>
      <c r="G53" s="34">
        <f t="shared" si="0"/>
        <v>2.61</v>
      </c>
      <c r="H53" s="35" t="str">
        <f t="shared" si="1"/>
        <v>F</v>
      </c>
      <c r="I53" s="36"/>
    </row>
    <row r="54" spans="1:9" ht="16.5" x14ac:dyDescent="0.25">
      <c r="A54" s="33">
        <v>40</v>
      </c>
      <c r="B54" s="4" t="s">
        <v>915</v>
      </c>
      <c r="C54" s="5" t="s">
        <v>916</v>
      </c>
      <c r="D54" s="5" t="s">
        <v>917</v>
      </c>
      <c r="E54" s="34">
        <v>7.5</v>
      </c>
      <c r="F54" s="34"/>
      <c r="G54" s="34">
        <f t="shared" si="0"/>
        <v>2.25</v>
      </c>
      <c r="H54" s="35" t="str">
        <f t="shared" si="1"/>
        <v>F</v>
      </c>
      <c r="I54" s="36"/>
    </row>
    <row r="55" spans="1:9" ht="16.5" x14ac:dyDescent="0.25">
      <c r="A55" s="33">
        <v>41</v>
      </c>
      <c r="B55" s="4"/>
      <c r="C55" s="5"/>
      <c r="D55" s="5"/>
      <c r="E55" s="34"/>
      <c r="F55" s="34"/>
      <c r="G55" s="34">
        <f t="shared" si="0"/>
        <v>0</v>
      </c>
      <c r="H55" s="35" t="str">
        <f t="shared" si="1"/>
        <v>F</v>
      </c>
      <c r="I55" s="36"/>
    </row>
    <row r="56" spans="1:9" ht="16.5" x14ac:dyDescent="0.25">
      <c r="A56" s="33">
        <v>42</v>
      </c>
      <c r="B56" s="4"/>
      <c r="C56" s="5"/>
      <c r="D56" s="5"/>
      <c r="E56" s="34"/>
      <c r="F56" s="34"/>
      <c r="G56" s="34">
        <f t="shared" si="0"/>
        <v>0</v>
      </c>
      <c r="H56" s="35" t="str">
        <f t="shared" si="1"/>
        <v>F</v>
      </c>
      <c r="I56" s="36"/>
    </row>
    <row r="57" spans="1:9" ht="15.75" x14ac:dyDescent="0.25">
      <c r="A57" s="12"/>
      <c r="B57" s="12"/>
      <c r="C57" s="12"/>
      <c r="D57" s="12"/>
      <c r="E57" s="12"/>
      <c r="F57" s="12"/>
      <c r="G57" s="12"/>
      <c r="H57" s="12"/>
      <c r="I57" s="12"/>
    </row>
    <row r="58" spans="1:9" ht="15.75" x14ac:dyDescent="0.25">
      <c r="A58" s="26" t="str">
        <f>"Cộng danh sách gồm "</f>
        <v xml:space="preserve">Cộng danh sách gồm </v>
      </c>
      <c r="B58" s="26"/>
      <c r="C58" s="26"/>
      <c r="D58" s="27">
        <f>COUNTA(H15:H56)</f>
        <v>42</v>
      </c>
      <c r="E58" s="28">
        <v>1</v>
      </c>
      <c r="F58" s="29"/>
      <c r="G58" s="12"/>
      <c r="H58" s="12"/>
      <c r="I58" s="12"/>
    </row>
    <row r="59" spans="1:9" ht="15.75" x14ac:dyDescent="0.25">
      <c r="A59" s="64" t="s">
        <v>14</v>
      </c>
      <c r="B59" s="64"/>
      <c r="C59" s="64"/>
      <c r="D59" s="30">
        <f>COUNTIF(G15:G56,"&gt;=5")</f>
        <v>0</v>
      </c>
      <c r="E59" s="31">
        <f>D59/D58</f>
        <v>0</v>
      </c>
      <c r="F59" s="32"/>
      <c r="G59" s="12"/>
      <c r="H59" s="12"/>
      <c r="I59" s="12"/>
    </row>
    <row r="60" spans="1:9" ht="15.75" x14ac:dyDescent="0.25">
      <c r="A60" s="64" t="s">
        <v>15</v>
      </c>
      <c r="B60" s="64"/>
      <c r="C60" s="64"/>
      <c r="D60" s="30"/>
      <c r="E60" s="31">
        <f>D60/D58</f>
        <v>0</v>
      </c>
      <c r="F60" s="32"/>
      <c r="G60" s="12"/>
      <c r="H60" s="12"/>
      <c r="I60" s="12"/>
    </row>
    <row r="61" spans="1:9" ht="15.75" x14ac:dyDescent="0.25">
      <c r="A61" s="15"/>
      <c r="B61" s="15"/>
      <c r="C61" s="16"/>
      <c r="D61" s="15"/>
      <c r="E61" s="14"/>
      <c r="F61" s="12"/>
      <c r="G61" s="12"/>
      <c r="H61" s="12"/>
      <c r="I61" s="12"/>
    </row>
    <row r="62" spans="1:9" ht="15.75" x14ac:dyDescent="0.25">
      <c r="A62" s="12"/>
      <c r="B62" s="12"/>
      <c r="C62" s="12"/>
      <c r="D62" s="12"/>
      <c r="E62" s="65" t="str">
        <f ca="1">"TP. Hồ Chí Minh, ngày "&amp;  DAY(NOW())&amp;" tháng " &amp;MONTH(NOW())&amp;" năm "&amp;YEAR(NOW())</f>
        <v>TP. Hồ Chí Minh, ngày 7 tháng 12 năm 2017</v>
      </c>
      <c r="F62" s="65"/>
      <c r="G62" s="65"/>
      <c r="H62" s="65"/>
      <c r="I62" s="65"/>
    </row>
    <row r="63" spans="1:9" ht="15.75" x14ac:dyDescent="0.25">
      <c r="A63" s="45" t="s">
        <v>674</v>
      </c>
      <c r="B63" s="45"/>
      <c r="C63" s="45"/>
      <c r="D63" s="12"/>
      <c r="E63" s="45" t="s">
        <v>16</v>
      </c>
      <c r="F63" s="45"/>
      <c r="G63" s="45"/>
      <c r="H63" s="45"/>
      <c r="I63" s="45"/>
    </row>
    <row r="64" spans="1:9" ht="15.75" x14ac:dyDescent="0.25">
      <c r="A64" s="12"/>
      <c r="B64" s="12"/>
      <c r="C64" s="12"/>
      <c r="D64" s="12"/>
      <c r="E64" s="12"/>
      <c r="F64" s="12"/>
      <c r="G64" s="12"/>
      <c r="H64" s="12"/>
      <c r="I64" s="12"/>
    </row>
    <row r="69" spans="6:8" ht="15.75" x14ac:dyDescent="0.25">
      <c r="F69" s="66"/>
      <c r="G69" s="66"/>
      <c r="H69" s="66"/>
    </row>
  </sheetData>
  <protectedRanges>
    <protectedRange sqref="A64:D64" name="Range5"/>
    <protectedRange sqref="I38:I47 I49:I56 I15:I36" name="Range4"/>
    <protectedRange sqref="E15:F56" name="Range3"/>
    <protectedRange sqref="C8:C9" name="Range2"/>
    <protectedRange sqref="A4" name="Range1"/>
    <protectedRange sqref="E13:F13" name="Range6"/>
    <protectedRange sqref="E64:I64" name="Range5_1"/>
    <protectedRange sqref="B15:D56" name="Range3_3"/>
    <protectedRange sqref="C10" name="Range2_1_2"/>
    <protectedRange sqref="G8" name="Range2_1_3"/>
    <protectedRange sqref="G9" name="Range2_1_4"/>
    <protectedRange sqref="I37" name="Range4_1_1"/>
    <protectedRange sqref="I48" name="Range4_1_1_1"/>
  </protectedRanges>
  <mergeCells count="27">
    <mergeCell ref="F69:H69"/>
    <mergeCell ref="I12:I13"/>
    <mergeCell ref="C14:D14"/>
    <mergeCell ref="A59:C59"/>
    <mergeCell ref="A60:C60"/>
    <mergeCell ref="E62:I62"/>
    <mergeCell ref="A63:C63"/>
    <mergeCell ref="E63:I63"/>
    <mergeCell ref="G12:H12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6">
    <cfRule type="cellIs" dxfId="5" priority="2" stopIfTrue="1" operator="equal">
      <formula>"F"</formula>
    </cfRule>
  </conditionalFormatting>
  <conditionalFormatting sqref="G15:G56">
    <cfRule type="expression" dxfId="4" priority="1" stopIfTrue="1">
      <formula>MAX(#REF!)&lt;4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C8" sqref="C8:D8"/>
    </sheetView>
  </sheetViews>
  <sheetFormatPr defaultRowHeight="15" x14ac:dyDescent="0.25"/>
  <cols>
    <col min="1" max="1" width="5.5703125" customWidth="1"/>
    <col min="2" max="2" width="16.85546875" customWidth="1"/>
    <col min="3" max="3" width="22.7109375" customWidth="1"/>
  </cols>
  <sheetData>
    <row r="1" spans="1:9" ht="15.75" x14ac:dyDescent="0.25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/>
    </row>
    <row r="2" spans="1:9" ht="15.75" x14ac:dyDescent="0.25">
      <c r="A2" s="45" t="s">
        <v>2</v>
      </c>
      <c r="B2" s="45"/>
      <c r="C2" s="45"/>
      <c r="D2" s="45"/>
      <c r="E2" s="46" t="s">
        <v>3</v>
      </c>
      <c r="F2" s="46"/>
      <c r="G2" s="46"/>
      <c r="H2" s="46"/>
      <c r="I2" s="46"/>
    </row>
    <row r="3" spans="1:9" ht="15.75" x14ac:dyDescent="0.25">
      <c r="A3" s="45" t="s">
        <v>4</v>
      </c>
      <c r="B3" s="45"/>
      <c r="C3" s="45"/>
      <c r="D3" s="45"/>
      <c r="E3" s="12"/>
      <c r="F3" s="12"/>
      <c r="G3" s="12"/>
      <c r="H3" s="12"/>
      <c r="I3" s="12"/>
    </row>
    <row r="4" spans="1:9" ht="15.75" x14ac:dyDescent="0.25">
      <c r="A4" s="45" t="s">
        <v>17</v>
      </c>
      <c r="B4" s="45"/>
      <c r="C4" s="45"/>
      <c r="D4" s="45"/>
      <c r="E4" s="12"/>
      <c r="F4" s="12"/>
      <c r="G4" s="12"/>
      <c r="H4" s="12"/>
      <c r="I4" s="12"/>
    </row>
    <row r="5" spans="1:9" ht="15.75" x14ac:dyDescent="0.25">
      <c r="A5" s="13"/>
      <c r="B5" s="13"/>
      <c r="C5" s="13"/>
      <c r="D5" s="13"/>
      <c r="E5" s="12"/>
      <c r="F5" s="12"/>
      <c r="G5" s="12"/>
      <c r="H5" s="12"/>
      <c r="I5" s="12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5.75" x14ac:dyDescent="0.25">
      <c r="A8" s="48" t="s">
        <v>6</v>
      </c>
      <c r="B8" s="48"/>
      <c r="C8" s="48" t="s">
        <v>928</v>
      </c>
      <c r="D8" s="48"/>
      <c r="E8" s="48" t="s">
        <v>55</v>
      </c>
      <c r="F8" s="48"/>
      <c r="G8" s="7" t="s">
        <v>54</v>
      </c>
      <c r="H8" s="14"/>
      <c r="I8" s="14"/>
    </row>
    <row r="9" spans="1:9" ht="15.75" x14ac:dyDescent="0.25">
      <c r="A9" s="48" t="s">
        <v>7</v>
      </c>
      <c r="B9" s="48"/>
      <c r="C9" s="48" t="s">
        <v>601</v>
      </c>
      <c r="D9" s="48"/>
      <c r="E9" s="48" t="s">
        <v>8</v>
      </c>
      <c r="F9" s="48"/>
      <c r="G9" s="7">
        <v>1</v>
      </c>
      <c r="H9" s="14"/>
      <c r="I9" s="14"/>
    </row>
    <row r="10" spans="1:9" ht="15.75" x14ac:dyDescent="0.25">
      <c r="A10" s="48" t="s">
        <v>9</v>
      </c>
      <c r="B10" s="48"/>
      <c r="C10" s="50" t="s">
        <v>36</v>
      </c>
      <c r="D10" s="50"/>
      <c r="E10" s="15" t="s">
        <v>602</v>
      </c>
      <c r="F10" s="16"/>
      <c r="G10" s="8" t="s">
        <v>37</v>
      </c>
      <c r="H10" s="12"/>
      <c r="I10" s="12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47.25" x14ac:dyDescent="0.25">
      <c r="A12" s="51" t="s">
        <v>10</v>
      </c>
      <c r="B12" s="53" t="s">
        <v>11</v>
      </c>
      <c r="C12" s="55" t="s">
        <v>12</v>
      </c>
      <c r="D12" s="56"/>
      <c r="E12" s="17" t="s">
        <v>56</v>
      </c>
      <c r="F12" s="17" t="s">
        <v>57</v>
      </c>
      <c r="G12" s="59" t="s">
        <v>58</v>
      </c>
      <c r="H12" s="60"/>
      <c r="I12" s="61" t="s">
        <v>13</v>
      </c>
    </row>
    <row r="13" spans="1:9" ht="15.75" x14ac:dyDescent="0.25">
      <c r="A13" s="52"/>
      <c r="B13" s="54"/>
      <c r="C13" s="57"/>
      <c r="D13" s="58"/>
      <c r="E13" s="18">
        <v>0.3</v>
      </c>
      <c r="F13" s="18">
        <v>0.7</v>
      </c>
      <c r="G13" s="19" t="s">
        <v>59</v>
      </c>
      <c r="H13" s="19" t="s">
        <v>60</v>
      </c>
      <c r="I13" s="62"/>
    </row>
    <row r="14" spans="1:9" ht="15.75" x14ac:dyDescent="0.25">
      <c r="A14" s="20">
        <v>1</v>
      </c>
      <c r="B14" s="20">
        <v>2</v>
      </c>
      <c r="C14" s="63">
        <v>3</v>
      </c>
      <c r="D14" s="63"/>
      <c r="E14" s="20">
        <v>4</v>
      </c>
      <c r="F14" s="20">
        <v>5</v>
      </c>
      <c r="G14" s="20">
        <v>6</v>
      </c>
      <c r="H14" s="21">
        <v>7</v>
      </c>
      <c r="I14" s="19">
        <v>8</v>
      </c>
    </row>
    <row r="15" spans="1:9" ht="16.5" x14ac:dyDescent="0.25">
      <c r="A15" s="33">
        <v>1</v>
      </c>
      <c r="B15" s="4" t="s">
        <v>603</v>
      </c>
      <c r="C15" s="5" t="s">
        <v>604</v>
      </c>
      <c r="D15" s="5" t="s">
        <v>340</v>
      </c>
      <c r="E15" s="34">
        <v>8</v>
      </c>
      <c r="F15" s="34"/>
      <c r="G15" s="34">
        <f>E15*$E$13+F15*$F$13</f>
        <v>2.4</v>
      </c>
      <c r="H15" s="35" t="str">
        <f>IF(G15&lt;4,"F",IF(G15&lt;=4.9,"D",IF(G15&lt;=5.4,"D+",IF(G15&lt;=5.9,"C",IF(G15&lt;=6.9,"C+",IF(G15&lt;=7.9,"B",IF(G15&lt;=8.4,"B+","A")))))))</f>
        <v>F</v>
      </c>
      <c r="I15" s="36"/>
    </row>
    <row r="16" spans="1:9" ht="16.5" x14ac:dyDescent="0.25">
      <c r="A16" s="33">
        <v>2</v>
      </c>
      <c r="B16" s="4" t="s">
        <v>605</v>
      </c>
      <c r="C16" s="5" t="s">
        <v>606</v>
      </c>
      <c r="D16" s="5" t="s">
        <v>607</v>
      </c>
      <c r="E16" s="34">
        <v>8.6999999999999993</v>
      </c>
      <c r="F16" s="34"/>
      <c r="G16" s="34">
        <f t="shared" ref="G16:G51" si="0">E16*$E$13+F16*$F$13</f>
        <v>2.61</v>
      </c>
      <c r="H16" s="35" t="str">
        <f t="shared" ref="H16:H51" si="1">IF(G16&lt;4,"F",IF(G16&lt;=4.9,"D",IF(G16&lt;=5.4,"D+",IF(G16&lt;=5.9,"C",IF(G16&lt;=6.9,"C+",IF(G16&lt;=7.9,"B",IF(G16&lt;=8.4,"B+","A")))))))</f>
        <v>F</v>
      </c>
      <c r="I16" s="36"/>
    </row>
    <row r="17" spans="1:9" ht="16.5" x14ac:dyDescent="0.25">
      <c r="A17" s="33">
        <v>3</v>
      </c>
      <c r="B17" s="4" t="s">
        <v>608</v>
      </c>
      <c r="C17" s="5" t="s">
        <v>609</v>
      </c>
      <c r="D17" s="5" t="s">
        <v>607</v>
      </c>
      <c r="E17" s="34">
        <v>9</v>
      </c>
      <c r="F17" s="34"/>
      <c r="G17" s="34">
        <f t="shared" si="0"/>
        <v>2.6999999999999997</v>
      </c>
      <c r="H17" s="35" t="str">
        <f t="shared" si="1"/>
        <v>F</v>
      </c>
      <c r="I17" s="36"/>
    </row>
    <row r="18" spans="1:9" ht="16.5" x14ac:dyDescent="0.25">
      <c r="A18" s="33">
        <v>4</v>
      </c>
      <c r="B18" s="4" t="s">
        <v>610</v>
      </c>
      <c r="C18" s="5" t="s">
        <v>611</v>
      </c>
      <c r="D18" s="5" t="s">
        <v>612</v>
      </c>
      <c r="E18" s="34">
        <v>7.5</v>
      </c>
      <c r="F18" s="34"/>
      <c r="G18" s="34">
        <f t="shared" si="0"/>
        <v>2.25</v>
      </c>
      <c r="H18" s="35" t="str">
        <f t="shared" si="1"/>
        <v>F</v>
      </c>
      <c r="I18" s="36"/>
    </row>
    <row r="19" spans="1:9" ht="16.5" x14ac:dyDescent="0.25">
      <c r="A19" s="33">
        <v>5</v>
      </c>
      <c r="B19" s="4" t="s">
        <v>613</v>
      </c>
      <c r="C19" s="5" t="s">
        <v>29</v>
      </c>
      <c r="D19" s="5" t="s">
        <v>614</v>
      </c>
      <c r="E19" s="34">
        <v>8.1999999999999993</v>
      </c>
      <c r="F19" s="34"/>
      <c r="G19" s="34">
        <f t="shared" si="0"/>
        <v>2.4599999999999995</v>
      </c>
      <c r="H19" s="35" t="str">
        <f t="shared" si="1"/>
        <v>F</v>
      </c>
      <c r="I19" s="36"/>
    </row>
    <row r="20" spans="1:9" ht="16.5" x14ac:dyDescent="0.25">
      <c r="A20" s="33">
        <v>6</v>
      </c>
      <c r="B20" s="4" t="s">
        <v>615</v>
      </c>
      <c r="C20" s="5" t="s">
        <v>228</v>
      </c>
      <c r="D20" s="5" t="s">
        <v>348</v>
      </c>
      <c r="E20" s="34">
        <v>7.5</v>
      </c>
      <c r="F20" s="34"/>
      <c r="G20" s="34">
        <f t="shared" si="0"/>
        <v>2.25</v>
      </c>
      <c r="H20" s="35" t="str">
        <f t="shared" si="1"/>
        <v>F</v>
      </c>
      <c r="I20" s="36"/>
    </row>
    <row r="21" spans="1:9" ht="16.5" x14ac:dyDescent="0.25">
      <c r="A21" s="33">
        <v>7</v>
      </c>
      <c r="B21" s="4" t="s">
        <v>616</v>
      </c>
      <c r="C21" s="5" t="s">
        <v>617</v>
      </c>
      <c r="D21" s="5" t="s">
        <v>61</v>
      </c>
      <c r="E21" s="34">
        <v>7</v>
      </c>
      <c r="F21" s="34"/>
      <c r="G21" s="34">
        <f t="shared" si="0"/>
        <v>2.1</v>
      </c>
      <c r="H21" s="35" t="str">
        <f t="shared" si="1"/>
        <v>F</v>
      </c>
      <c r="I21" s="36"/>
    </row>
    <row r="22" spans="1:9" ht="16.5" x14ac:dyDescent="0.25">
      <c r="A22" s="33">
        <v>8</v>
      </c>
      <c r="B22" s="4" t="s">
        <v>618</v>
      </c>
      <c r="C22" s="5" t="s">
        <v>74</v>
      </c>
      <c r="D22" s="5" t="s">
        <v>61</v>
      </c>
      <c r="E22" s="34">
        <v>7</v>
      </c>
      <c r="F22" s="34"/>
      <c r="G22" s="34">
        <f t="shared" si="0"/>
        <v>2.1</v>
      </c>
      <c r="H22" s="35" t="str">
        <f t="shared" si="1"/>
        <v>F</v>
      </c>
      <c r="I22" s="36"/>
    </row>
    <row r="23" spans="1:9" ht="16.5" x14ac:dyDescent="0.25">
      <c r="A23" s="33">
        <v>9</v>
      </c>
      <c r="B23" s="4" t="s">
        <v>619</v>
      </c>
      <c r="C23" s="5" t="s">
        <v>620</v>
      </c>
      <c r="D23" s="5" t="s">
        <v>353</v>
      </c>
      <c r="E23" s="34">
        <v>7</v>
      </c>
      <c r="F23" s="34"/>
      <c r="G23" s="34">
        <f t="shared" si="0"/>
        <v>2.1</v>
      </c>
      <c r="H23" s="35" t="str">
        <f t="shared" si="1"/>
        <v>F</v>
      </c>
      <c r="I23" s="36"/>
    </row>
    <row r="24" spans="1:9" ht="16.5" x14ac:dyDescent="0.25">
      <c r="A24" s="33">
        <v>10</v>
      </c>
      <c r="B24" s="4" t="s">
        <v>621</v>
      </c>
      <c r="C24" s="5" t="s">
        <v>622</v>
      </c>
      <c r="D24" s="5" t="s">
        <v>358</v>
      </c>
      <c r="E24" s="34">
        <v>8.6999999999999993</v>
      </c>
      <c r="F24" s="34"/>
      <c r="G24" s="34">
        <f t="shared" si="0"/>
        <v>2.61</v>
      </c>
      <c r="H24" s="35" t="str">
        <f t="shared" si="1"/>
        <v>F</v>
      </c>
      <c r="I24" s="36"/>
    </row>
    <row r="25" spans="1:9" ht="16.5" x14ac:dyDescent="0.25">
      <c r="A25" s="33">
        <v>11</v>
      </c>
      <c r="B25" s="4" t="s">
        <v>623</v>
      </c>
      <c r="C25" s="5" t="s">
        <v>624</v>
      </c>
      <c r="D25" s="5" t="s">
        <v>364</v>
      </c>
      <c r="E25" s="34">
        <v>7</v>
      </c>
      <c r="F25" s="34"/>
      <c r="G25" s="34">
        <f t="shared" si="0"/>
        <v>2.1</v>
      </c>
      <c r="H25" s="35" t="str">
        <f t="shared" si="1"/>
        <v>F</v>
      </c>
      <c r="I25" s="36"/>
    </row>
    <row r="26" spans="1:9" ht="16.5" x14ac:dyDescent="0.25">
      <c r="A26" s="33">
        <v>12</v>
      </c>
      <c r="B26" s="4" t="s">
        <v>625</v>
      </c>
      <c r="C26" s="5" t="s">
        <v>626</v>
      </c>
      <c r="D26" s="5" t="s">
        <v>115</v>
      </c>
      <c r="E26" s="34">
        <v>7</v>
      </c>
      <c r="F26" s="34"/>
      <c r="G26" s="34">
        <f t="shared" si="0"/>
        <v>2.1</v>
      </c>
      <c r="H26" s="35" t="str">
        <f t="shared" si="1"/>
        <v>F</v>
      </c>
      <c r="I26" s="36"/>
    </row>
    <row r="27" spans="1:9" ht="16.5" x14ac:dyDescent="0.25">
      <c r="A27" s="33">
        <v>13</v>
      </c>
      <c r="B27" s="4" t="s">
        <v>627</v>
      </c>
      <c r="C27" s="5" t="s">
        <v>628</v>
      </c>
      <c r="D27" s="5" t="s">
        <v>77</v>
      </c>
      <c r="E27" s="34">
        <v>10</v>
      </c>
      <c r="F27" s="34"/>
      <c r="G27" s="34">
        <f t="shared" si="0"/>
        <v>3</v>
      </c>
      <c r="H27" s="35" t="str">
        <f t="shared" si="1"/>
        <v>F</v>
      </c>
      <c r="I27" s="36"/>
    </row>
    <row r="28" spans="1:9" ht="16.5" x14ac:dyDescent="0.25">
      <c r="A28" s="33">
        <v>14</v>
      </c>
      <c r="B28" s="4" t="s">
        <v>629</v>
      </c>
      <c r="C28" s="5" t="s">
        <v>630</v>
      </c>
      <c r="D28" s="5" t="s">
        <v>77</v>
      </c>
      <c r="E28" s="34">
        <v>9.1</v>
      </c>
      <c r="F28" s="34"/>
      <c r="G28" s="34">
        <f t="shared" si="0"/>
        <v>2.73</v>
      </c>
      <c r="H28" s="35" t="str">
        <f t="shared" si="1"/>
        <v>F</v>
      </c>
      <c r="I28" s="36"/>
    </row>
    <row r="29" spans="1:9" ht="16.5" x14ac:dyDescent="0.25">
      <c r="A29" s="33">
        <v>15</v>
      </c>
      <c r="B29" s="4" t="s">
        <v>631</v>
      </c>
      <c r="C29" s="5" t="s">
        <v>632</v>
      </c>
      <c r="D29" s="5" t="s">
        <v>20</v>
      </c>
      <c r="E29" s="34">
        <v>7.7</v>
      </c>
      <c r="F29" s="34"/>
      <c r="G29" s="34">
        <f t="shared" si="0"/>
        <v>2.31</v>
      </c>
      <c r="H29" s="35" t="str">
        <f t="shared" si="1"/>
        <v>F</v>
      </c>
      <c r="I29" s="36"/>
    </row>
    <row r="30" spans="1:9" ht="16.5" x14ac:dyDescent="0.25">
      <c r="A30" s="33">
        <v>16</v>
      </c>
      <c r="B30" s="4" t="s">
        <v>633</v>
      </c>
      <c r="C30" s="5" t="s">
        <v>634</v>
      </c>
      <c r="D30" s="5" t="s">
        <v>374</v>
      </c>
      <c r="E30" s="34">
        <v>9</v>
      </c>
      <c r="F30" s="34"/>
      <c r="G30" s="34">
        <f t="shared" si="0"/>
        <v>2.6999999999999997</v>
      </c>
      <c r="H30" s="35" t="str">
        <f t="shared" si="1"/>
        <v>F</v>
      </c>
      <c r="I30" s="36"/>
    </row>
    <row r="31" spans="1:9" ht="16.5" x14ac:dyDescent="0.25">
      <c r="A31" s="33">
        <v>17</v>
      </c>
      <c r="B31" s="4" t="s">
        <v>635</v>
      </c>
      <c r="C31" s="5" t="s">
        <v>636</v>
      </c>
      <c r="D31" s="5" t="s">
        <v>637</v>
      </c>
      <c r="E31" s="34">
        <v>8.1</v>
      </c>
      <c r="F31" s="34"/>
      <c r="G31" s="34">
        <f t="shared" si="0"/>
        <v>2.4299999999999997</v>
      </c>
      <c r="H31" s="35" t="str">
        <f t="shared" si="1"/>
        <v>F</v>
      </c>
      <c r="I31" s="36"/>
    </row>
    <row r="32" spans="1:9" ht="16.5" x14ac:dyDescent="0.25">
      <c r="A32" s="33">
        <v>18</v>
      </c>
      <c r="B32" s="4" t="s">
        <v>638</v>
      </c>
      <c r="C32" s="5" t="s">
        <v>639</v>
      </c>
      <c r="D32" s="5" t="s">
        <v>520</v>
      </c>
      <c r="E32" s="34">
        <v>9</v>
      </c>
      <c r="F32" s="34"/>
      <c r="G32" s="34">
        <f t="shared" si="0"/>
        <v>2.6999999999999997</v>
      </c>
      <c r="H32" s="35" t="str">
        <f t="shared" si="1"/>
        <v>F</v>
      </c>
      <c r="I32" s="36"/>
    </row>
    <row r="33" spans="1:9" ht="16.5" x14ac:dyDescent="0.25">
      <c r="A33" s="33">
        <v>19</v>
      </c>
      <c r="B33" s="4" t="s">
        <v>640</v>
      </c>
      <c r="C33" s="5" t="s">
        <v>641</v>
      </c>
      <c r="D33" s="5" t="s">
        <v>642</v>
      </c>
      <c r="E33" s="34">
        <v>8.4</v>
      </c>
      <c r="F33" s="34"/>
      <c r="G33" s="34">
        <f t="shared" si="0"/>
        <v>2.52</v>
      </c>
      <c r="H33" s="35" t="str">
        <f t="shared" si="1"/>
        <v>F</v>
      </c>
      <c r="I33" s="36"/>
    </row>
    <row r="34" spans="1:9" ht="16.5" x14ac:dyDescent="0.25">
      <c r="A34" s="33">
        <v>20</v>
      </c>
      <c r="B34" s="4" t="s">
        <v>643</v>
      </c>
      <c r="C34" s="5" t="s">
        <v>644</v>
      </c>
      <c r="D34" s="5" t="s">
        <v>645</v>
      </c>
      <c r="E34" s="34">
        <v>7.5</v>
      </c>
      <c r="F34" s="34"/>
      <c r="G34" s="34">
        <f t="shared" si="0"/>
        <v>2.25</v>
      </c>
      <c r="H34" s="35" t="str">
        <f t="shared" si="1"/>
        <v>F</v>
      </c>
      <c r="I34" s="36"/>
    </row>
    <row r="35" spans="1:9" ht="16.5" x14ac:dyDescent="0.25">
      <c r="A35" s="33">
        <v>21</v>
      </c>
      <c r="B35" s="4" t="s">
        <v>646</v>
      </c>
      <c r="C35" s="5" t="s">
        <v>647</v>
      </c>
      <c r="D35" s="5" t="s">
        <v>648</v>
      </c>
      <c r="E35" s="34">
        <v>6.5</v>
      </c>
      <c r="F35" s="34"/>
      <c r="G35" s="34">
        <f t="shared" si="0"/>
        <v>1.95</v>
      </c>
      <c r="H35" s="35" t="str">
        <f t="shared" si="1"/>
        <v>F</v>
      </c>
      <c r="I35" s="36"/>
    </row>
    <row r="36" spans="1:9" ht="16.5" x14ac:dyDescent="0.25">
      <c r="A36" s="33">
        <v>22</v>
      </c>
      <c r="B36" s="4" t="s">
        <v>649</v>
      </c>
      <c r="C36" s="5" t="s">
        <v>650</v>
      </c>
      <c r="D36" s="5" t="s">
        <v>40</v>
      </c>
      <c r="E36" s="34">
        <v>7.5</v>
      </c>
      <c r="F36" s="34"/>
      <c r="G36" s="34">
        <f t="shared" si="0"/>
        <v>2.25</v>
      </c>
      <c r="H36" s="35" t="str">
        <f t="shared" si="1"/>
        <v>F</v>
      </c>
      <c r="I36" s="36"/>
    </row>
    <row r="37" spans="1:9" ht="16.5" x14ac:dyDescent="0.25">
      <c r="A37" s="33">
        <v>23</v>
      </c>
      <c r="B37" s="4" t="s">
        <v>651</v>
      </c>
      <c r="C37" s="5" t="s">
        <v>652</v>
      </c>
      <c r="D37" s="5" t="s">
        <v>40</v>
      </c>
      <c r="E37" s="34">
        <v>7.7</v>
      </c>
      <c r="F37" s="34"/>
      <c r="G37" s="34">
        <f t="shared" si="0"/>
        <v>2.31</v>
      </c>
      <c r="H37" s="35" t="str">
        <f t="shared" si="1"/>
        <v>F</v>
      </c>
      <c r="I37" s="36"/>
    </row>
    <row r="38" spans="1:9" ht="16.5" x14ac:dyDescent="0.25">
      <c r="A38" s="33">
        <v>24</v>
      </c>
      <c r="B38" s="4" t="s">
        <v>653</v>
      </c>
      <c r="C38" s="5" t="s">
        <v>654</v>
      </c>
      <c r="D38" s="5" t="s">
        <v>65</v>
      </c>
      <c r="E38" s="34">
        <v>7.5</v>
      </c>
      <c r="F38" s="34"/>
      <c r="G38" s="34">
        <f t="shared" si="0"/>
        <v>2.25</v>
      </c>
      <c r="H38" s="35" t="str">
        <f t="shared" si="1"/>
        <v>F</v>
      </c>
      <c r="I38" s="36"/>
    </row>
    <row r="39" spans="1:9" ht="16.5" x14ac:dyDescent="0.25">
      <c r="A39" s="33">
        <v>25</v>
      </c>
      <c r="B39" s="4" t="s">
        <v>655</v>
      </c>
      <c r="C39" s="5" t="s">
        <v>656</v>
      </c>
      <c r="D39" s="5" t="s">
        <v>68</v>
      </c>
      <c r="E39" s="34">
        <v>6.7</v>
      </c>
      <c r="F39" s="34"/>
      <c r="G39" s="34">
        <f t="shared" si="0"/>
        <v>2.0099999999999998</v>
      </c>
      <c r="H39" s="35" t="str">
        <f t="shared" si="1"/>
        <v>F</v>
      </c>
      <c r="I39" s="36"/>
    </row>
    <row r="40" spans="1:9" ht="16.5" x14ac:dyDescent="0.25">
      <c r="A40" s="33">
        <v>26</v>
      </c>
      <c r="B40" s="4" t="s">
        <v>657</v>
      </c>
      <c r="C40" s="5" t="s">
        <v>658</v>
      </c>
      <c r="D40" s="5" t="s">
        <v>398</v>
      </c>
      <c r="E40" s="34">
        <v>7.5</v>
      </c>
      <c r="F40" s="34"/>
      <c r="G40" s="34">
        <f t="shared" si="0"/>
        <v>2.25</v>
      </c>
      <c r="H40" s="35" t="str">
        <f t="shared" si="1"/>
        <v>F</v>
      </c>
      <c r="I40" s="36"/>
    </row>
    <row r="41" spans="1:9" ht="16.5" x14ac:dyDescent="0.25">
      <c r="A41" s="33">
        <v>27</v>
      </c>
      <c r="B41" s="4" t="s">
        <v>659</v>
      </c>
      <c r="C41" s="5" t="s">
        <v>182</v>
      </c>
      <c r="D41" s="5" t="s">
        <v>70</v>
      </c>
      <c r="E41" s="34">
        <v>9</v>
      </c>
      <c r="F41" s="34"/>
      <c r="G41" s="34">
        <f t="shared" si="0"/>
        <v>2.6999999999999997</v>
      </c>
      <c r="H41" s="35" t="str">
        <f t="shared" si="1"/>
        <v>F</v>
      </c>
      <c r="I41" s="36"/>
    </row>
    <row r="42" spans="1:9" ht="16.5" x14ac:dyDescent="0.25">
      <c r="A42" s="33">
        <v>28</v>
      </c>
      <c r="B42" s="4" t="s">
        <v>660</v>
      </c>
      <c r="C42" s="5" t="s">
        <v>661</v>
      </c>
      <c r="D42" s="5" t="s">
        <v>42</v>
      </c>
      <c r="E42" s="34">
        <v>7.7</v>
      </c>
      <c r="F42" s="34"/>
      <c r="G42" s="34">
        <f t="shared" si="0"/>
        <v>2.31</v>
      </c>
      <c r="H42" s="35" t="str">
        <f t="shared" si="1"/>
        <v>F</v>
      </c>
      <c r="I42" s="36"/>
    </row>
    <row r="43" spans="1:9" ht="16.5" x14ac:dyDescent="0.25">
      <c r="A43" s="33">
        <v>29</v>
      </c>
      <c r="B43" s="4" t="s">
        <v>662</v>
      </c>
      <c r="C43" s="5" t="s">
        <v>406</v>
      </c>
      <c r="D43" s="5" t="s">
        <v>43</v>
      </c>
      <c r="E43" s="34">
        <v>8.1999999999999993</v>
      </c>
      <c r="F43" s="34"/>
      <c r="G43" s="34">
        <f t="shared" si="0"/>
        <v>2.4599999999999995</v>
      </c>
      <c r="H43" s="35" t="str">
        <f t="shared" si="1"/>
        <v>F</v>
      </c>
      <c r="I43" s="36"/>
    </row>
    <row r="44" spans="1:9" ht="16.5" x14ac:dyDescent="0.25">
      <c r="A44" s="33">
        <v>30</v>
      </c>
      <c r="B44" s="4" t="s">
        <v>663</v>
      </c>
      <c r="C44" s="5" t="s">
        <v>664</v>
      </c>
      <c r="D44" s="5" t="s">
        <v>25</v>
      </c>
      <c r="E44" s="34">
        <v>7</v>
      </c>
      <c r="F44" s="34"/>
      <c r="G44" s="34">
        <f t="shared" si="0"/>
        <v>2.1</v>
      </c>
      <c r="H44" s="35" t="str">
        <f t="shared" si="1"/>
        <v>F</v>
      </c>
      <c r="I44" s="36"/>
    </row>
    <row r="45" spans="1:9" ht="16.5" x14ac:dyDescent="0.25">
      <c r="A45" s="33">
        <v>31</v>
      </c>
      <c r="B45" s="4" t="s">
        <v>665</v>
      </c>
      <c r="C45" s="5" t="s">
        <v>666</v>
      </c>
      <c r="D45" s="5" t="s">
        <v>81</v>
      </c>
      <c r="E45" s="34">
        <v>8</v>
      </c>
      <c r="F45" s="34"/>
      <c r="G45" s="34">
        <f t="shared" si="0"/>
        <v>2.4</v>
      </c>
      <c r="H45" s="35" t="str">
        <f t="shared" si="1"/>
        <v>F</v>
      </c>
      <c r="I45" s="36"/>
    </row>
    <row r="46" spans="1:9" ht="16.5" x14ac:dyDescent="0.25">
      <c r="A46" s="33">
        <v>32</v>
      </c>
      <c r="B46" s="4" t="s">
        <v>667</v>
      </c>
      <c r="C46" s="5" t="s">
        <v>438</v>
      </c>
      <c r="D46" s="5" t="s">
        <v>81</v>
      </c>
      <c r="E46" s="34">
        <v>8.1</v>
      </c>
      <c r="F46" s="34"/>
      <c r="G46" s="34">
        <f t="shared" si="0"/>
        <v>2.4299999999999997</v>
      </c>
      <c r="H46" s="35" t="str">
        <f t="shared" si="1"/>
        <v>F</v>
      </c>
      <c r="I46" s="36"/>
    </row>
    <row r="47" spans="1:9" ht="16.5" x14ac:dyDescent="0.25">
      <c r="A47" s="33">
        <v>33</v>
      </c>
      <c r="B47" s="4" t="s">
        <v>668</v>
      </c>
      <c r="C47" s="5" t="s">
        <v>669</v>
      </c>
      <c r="D47" s="5" t="s">
        <v>410</v>
      </c>
      <c r="E47" s="34">
        <v>7.5</v>
      </c>
      <c r="F47" s="34"/>
      <c r="G47" s="34">
        <f t="shared" si="0"/>
        <v>2.25</v>
      </c>
      <c r="H47" s="35" t="str">
        <f t="shared" si="1"/>
        <v>F</v>
      </c>
      <c r="I47" s="36"/>
    </row>
    <row r="48" spans="1:9" ht="16.5" x14ac:dyDescent="0.25">
      <c r="A48" s="33">
        <v>34</v>
      </c>
      <c r="B48" s="4" t="s">
        <v>670</v>
      </c>
      <c r="C48" s="5" t="s">
        <v>671</v>
      </c>
      <c r="D48" s="5" t="s">
        <v>410</v>
      </c>
      <c r="E48" s="34">
        <v>9</v>
      </c>
      <c r="F48" s="34"/>
      <c r="G48" s="34">
        <f t="shared" si="0"/>
        <v>2.6999999999999997</v>
      </c>
      <c r="H48" s="35" t="str">
        <f t="shared" si="1"/>
        <v>F</v>
      </c>
      <c r="I48" s="36"/>
    </row>
    <row r="49" spans="1:9" ht="16.5" x14ac:dyDescent="0.25">
      <c r="A49" s="33">
        <v>35</v>
      </c>
      <c r="B49" s="4" t="s">
        <v>672</v>
      </c>
      <c r="C49" s="5" t="s">
        <v>673</v>
      </c>
      <c r="D49" s="5" t="s">
        <v>205</v>
      </c>
      <c r="E49" s="34">
        <v>8.5</v>
      </c>
      <c r="F49" s="34"/>
      <c r="G49" s="34">
        <f t="shared" si="0"/>
        <v>2.5499999999999998</v>
      </c>
      <c r="H49" s="35" t="str">
        <f t="shared" si="1"/>
        <v>F</v>
      </c>
      <c r="I49" s="36"/>
    </row>
    <row r="50" spans="1:9" ht="16.5" x14ac:dyDescent="0.25">
      <c r="A50" s="33">
        <v>36</v>
      </c>
      <c r="B50" s="4"/>
      <c r="C50" s="5"/>
      <c r="D50" s="5"/>
      <c r="E50" s="34"/>
      <c r="F50" s="34"/>
      <c r="G50" s="34">
        <f t="shared" si="0"/>
        <v>0</v>
      </c>
      <c r="H50" s="35" t="str">
        <f t="shared" si="1"/>
        <v>F</v>
      </c>
      <c r="I50" s="36"/>
    </row>
    <row r="51" spans="1:9" ht="16.5" x14ac:dyDescent="0.25">
      <c r="A51" s="33">
        <v>37</v>
      </c>
      <c r="B51" s="4"/>
      <c r="C51" s="5"/>
      <c r="D51" s="5"/>
      <c r="E51" s="34"/>
      <c r="F51" s="34"/>
      <c r="G51" s="34">
        <f t="shared" si="0"/>
        <v>0</v>
      </c>
      <c r="H51" s="35" t="str">
        <f t="shared" si="1"/>
        <v>F</v>
      </c>
      <c r="I51" s="36"/>
    </row>
    <row r="52" spans="1:9" ht="15.75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ht="15.75" x14ac:dyDescent="0.25">
      <c r="A53" s="26" t="str">
        <f>"Cộng danh sách gồm "</f>
        <v xml:space="preserve">Cộng danh sách gồm </v>
      </c>
      <c r="B53" s="26"/>
      <c r="C53" s="26"/>
      <c r="D53" s="27">
        <f>COUNTA(H15:H51)</f>
        <v>37</v>
      </c>
      <c r="E53" s="28">
        <v>1</v>
      </c>
      <c r="F53" s="29"/>
      <c r="G53" s="12"/>
      <c r="H53" s="12"/>
      <c r="I53" s="12"/>
    </row>
    <row r="54" spans="1:9" ht="15.75" x14ac:dyDescent="0.25">
      <c r="A54" s="64" t="s">
        <v>14</v>
      </c>
      <c r="B54" s="64"/>
      <c r="C54" s="64"/>
      <c r="D54" s="30">
        <v>51</v>
      </c>
      <c r="E54" s="31">
        <f>D54/D53</f>
        <v>1.3783783783783783</v>
      </c>
      <c r="F54" s="32"/>
      <c r="G54" s="12"/>
      <c r="H54" s="12"/>
      <c r="I54" s="12"/>
    </row>
    <row r="55" spans="1:9" ht="15.75" x14ac:dyDescent="0.25">
      <c r="A55" s="64" t="s">
        <v>15</v>
      </c>
      <c r="B55" s="64"/>
      <c r="C55" s="64"/>
      <c r="D55" s="30"/>
      <c r="E55" s="31">
        <f>D55/D53</f>
        <v>0</v>
      </c>
      <c r="F55" s="32"/>
      <c r="G55" s="12"/>
      <c r="H55" s="12"/>
      <c r="I55" s="12"/>
    </row>
    <row r="56" spans="1:9" ht="15.75" x14ac:dyDescent="0.25">
      <c r="A56" s="15"/>
      <c r="B56" s="15"/>
      <c r="C56" s="16"/>
      <c r="D56" s="15"/>
      <c r="E56" s="14"/>
      <c r="F56" s="12"/>
      <c r="G56" s="12"/>
      <c r="H56" s="12"/>
      <c r="I56" s="12"/>
    </row>
    <row r="57" spans="1:9" ht="15.75" x14ac:dyDescent="0.25">
      <c r="A57" s="12"/>
      <c r="B57" s="12"/>
      <c r="C57" s="12"/>
      <c r="D57" s="12"/>
      <c r="E57" s="65" t="str">
        <f ca="1">"TP. Hồ Chí Minh, ngày "&amp;  DAY(NOW())&amp;" tháng " &amp;MONTH(NOW())&amp;" năm "&amp;YEAR(NOW())</f>
        <v>TP. Hồ Chí Minh, ngày 7 tháng 12 năm 2017</v>
      </c>
      <c r="F57" s="65"/>
      <c r="G57" s="65"/>
      <c r="H57" s="65"/>
      <c r="I57" s="65"/>
    </row>
    <row r="58" spans="1:9" ht="15.75" x14ac:dyDescent="0.25">
      <c r="A58" s="45" t="s">
        <v>674</v>
      </c>
      <c r="B58" s="45"/>
      <c r="C58" s="45"/>
      <c r="D58" s="12"/>
      <c r="E58" s="45" t="s">
        <v>16</v>
      </c>
      <c r="F58" s="45"/>
      <c r="G58" s="45"/>
      <c r="H58" s="45"/>
      <c r="I58" s="45"/>
    </row>
    <row r="59" spans="1:9" ht="15.75" x14ac:dyDescent="0.25">
      <c r="A59" s="12"/>
      <c r="B59" s="12"/>
      <c r="C59" s="12"/>
      <c r="D59" s="12"/>
      <c r="E59" s="12"/>
      <c r="F59" s="12"/>
      <c r="G59" s="12"/>
      <c r="H59" s="12"/>
      <c r="I59" s="12"/>
    </row>
    <row r="63" spans="1:9" ht="15.75" x14ac:dyDescent="0.25">
      <c r="B63" s="37" t="s">
        <v>675</v>
      </c>
      <c r="C63" s="37"/>
    </row>
    <row r="64" spans="1:9" ht="15.75" x14ac:dyDescent="0.25">
      <c r="F64" s="66"/>
      <c r="G64" s="66"/>
      <c r="H64" s="66"/>
    </row>
  </sheetData>
  <protectedRanges>
    <protectedRange sqref="I15:I51" name="Range4"/>
    <protectedRange sqref="E15:F51" name="Range3"/>
    <protectedRange sqref="A4" name="Range1"/>
    <protectedRange sqref="E13:F13" name="Range6"/>
    <protectedRange sqref="C8:C9" name="Range2_1"/>
    <protectedRange sqref="A59:D59" name="Range5_1"/>
    <protectedRange sqref="E59:I59" name="Range5_1_1"/>
    <protectedRange sqref="B15:D51" name="Range3_3"/>
    <protectedRange sqref="C10" name="Range2_1_2"/>
    <protectedRange sqref="G8" name="Range2_1_3"/>
    <protectedRange sqref="G9" name="Range2_1_4"/>
  </protectedRanges>
  <mergeCells count="27">
    <mergeCell ref="F64:H64"/>
    <mergeCell ref="I12:I13"/>
    <mergeCell ref="C14:D14"/>
    <mergeCell ref="A54:C54"/>
    <mergeCell ref="A55:C55"/>
    <mergeCell ref="E57:I57"/>
    <mergeCell ref="A58:C58"/>
    <mergeCell ref="E58:I58"/>
    <mergeCell ref="G12:H12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1">
    <cfRule type="cellIs" dxfId="3" priority="2" stopIfTrue="1" operator="equal">
      <formula>"F"</formula>
    </cfRule>
  </conditionalFormatting>
  <conditionalFormatting sqref="G15:G51">
    <cfRule type="expression" dxfId="2" priority="1" stopIfTrue="1">
      <formula>MAX(#REF!)&lt;4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C14" sqref="C14:D14"/>
    </sheetView>
  </sheetViews>
  <sheetFormatPr defaultRowHeight="15" x14ac:dyDescent="0.25"/>
  <cols>
    <col min="1" max="1" width="6.7109375" customWidth="1"/>
    <col min="2" max="2" width="14.42578125" customWidth="1"/>
    <col min="3" max="3" width="22.7109375" customWidth="1"/>
    <col min="9" max="9" width="11.85546875" customWidth="1"/>
  </cols>
  <sheetData>
    <row r="1" spans="1:9" ht="15.75" x14ac:dyDescent="0.25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/>
    </row>
    <row r="2" spans="1:9" ht="15.75" x14ac:dyDescent="0.25">
      <c r="A2" s="45" t="s">
        <v>2</v>
      </c>
      <c r="B2" s="45"/>
      <c r="C2" s="45"/>
      <c r="D2" s="45"/>
      <c r="E2" s="46" t="s">
        <v>3</v>
      </c>
      <c r="F2" s="46"/>
      <c r="G2" s="46"/>
      <c r="H2" s="46"/>
      <c r="I2" s="46"/>
    </row>
    <row r="3" spans="1:9" ht="15.75" x14ac:dyDescent="0.25">
      <c r="A3" s="45" t="s">
        <v>4</v>
      </c>
      <c r="B3" s="45"/>
      <c r="C3" s="45"/>
      <c r="D3" s="45"/>
      <c r="E3" s="12"/>
      <c r="F3" s="12"/>
      <c r="G3" s="12"/>
      <c r="H3" s="12"/>
      <c r="I3" s="12"/>
    </row>
    <row r="4" spans="1:9" ht="15.75" x14ac:dyDescent="0.25">
      <c r="A4" s="45" t="s">
        <v>17</v>
      </c>
      <c r="B4" s="45"/>
      <c r="C4" s="45"/>
      <c r="D4" s="45"/>
      <c r="E4" s="12"/>
      <c r="F4" s="12"/>
      <c r="G4" s="12"/>
      <c r="H4" s="12"/>
      <c r="I4" s="12"/>
    </row>
    <row r="5" spans="1:9" ht="15.75" x14ac:dyDescent="0.25">
      <c r="A5" s="13"/>
      <c r="B5" s="13"/>
      <c r="C5" s="13"/>
      <c r="D5" s="13"/>
      <c r="E5" s="12"/>
      <c r="F5" s="12"/>
      <c r="G5" s="12"/>
      <c r="H5" s="12"/>
      <c r="I5" s="12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5.75" x14ac:dyDescent="0.25">
      <c r="A8" s="48" t="s">
        <v>6</v>
      </c>
      <c r="B8" s="48"/>
      <c r="C8" s="48" t="s">
        <v>928</v>
      </c>
      <c r="D8" s="48"/>
      <c r="E8" s="48" t="s">
        <v>55</v>
      </c>
      <c r="F8" s="48"/>
      <c r="G8" s="7" t="s">
        <v>54</v>
      </c>
      <c r="H8" s="14"/>
      <c r="I8" s="14"/>
    </row>
    <row r="9" spans="1:9" ht="15.75" x14ac:dyDescent="0.25">
      <c r="A9" s="48" t="s">
        <v>7</v>
      </c>
      <c r="B9" s="48"/>
      <c r="C9" s="48" t="s">
        <v>676</v>
      </c>
      <c r="D9" s="48"/>
      <c r="E9" s="48" t="s">
        <v>8</v>
      </c>
      <c r="F9" s="48"/>
      <c r="G9" s="7">
        <v>1</v>
      </c>
      <c r="H9" s="14"/>
      <c r="I9" s="14"/>
    </row>
    <row r="10" spans="1:9" ht="15.75" x14ac:dyDescent="0.25">
      <c r="A10" s="48" t="s">
        <v>9</v>
      </c>
      <c r="B10" s="48"/>
      <c r="C10" s="50" t="s">
        <v>36</v>
      </c>
      <c r="D10" s="50"/>
      <c r="E10" s="15" t="s">
        <v>602</v>
      </c>
      <c r="F10" s="16"/>
      <c r="G10" s="8" t="s">
        <v>37</v>
      </c>
      <c r="H10" s="12"/>
      <c r="I10" s="12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47.25" x14ac:dyDescent="0.25">
      <c r="A12" s="51" t="s">
        <v>10</v>
      </c>
      <c r="B12" s="53" t="s">
        <v>11</v>
      </c>
      <c r="C12" s="55" t="s">
        <v>12</v>
      </c>
      <c r="D12" s="56"/>
      <c r="E12" s="17" t="s">
        <v>56</v>
      </c>
      <c r="F12" s="17" t="s">
        <v>57</v>
      </c>
      <c r="G12" s="59" t="s">
        <v>58</v>
      </c>
      <c r="H12" s="60"/>
      <c r="I12" s="61" t="s">
        <v>13</v>
      </c>
    </row>
    <row r="13" spans="1:9" ht="15.75" x14ac:dyDescent="0.25">
      <c r="A13" s="52"/>
      <c r="B13" s="54"/>
      <c r="C13" s="57"/>
      <c r="D13" s="58"/>
      <c r="E13" s="18">
        <v>0.3</v>
      </c>
      <c r="F13" s="18">
        <v>0.7</v>
      </c>
      <c r="G13" s="19" t="s">
        <v>59</v>
      </c>
      <c r="H13" s="19" t="s">
        <v>60</v>
      </c>
      <c r="I13" s="62"/>
    </row>
    <row r="14" spans="1:9" ht="15.75" x14ac:dyDescent="0.25">
      <c r="A14" s="20">
        <v>1</v>
      </c>
      <c r="B14" s="20">
        <v>2</v>
      </c>
      <c r="C14" s="63">
        <v>3</v>
      </c>
      <c r="D14" s="63"/>
      <c r="E14" s="20">
        <v>4</v>
      </c>
      <c r="F14" s="20">
        <v>5</v>
      </c>
      <c r="G14" s="20">
        <v>6</v>
      </c>
      <c r="H14" s="21">
        <v>7</v>
      </c>
      <c r="I14" s="19">
        <v>8</v>
      </c>
    </row>
    <row r="15" spans="1:9" ht="16.5" x14ac:dyDescent="0.25">
      <c r="A15" s="33">
        <v>1</v>
      </c>
      <c r="B15" s="4" t="s">
        <v>677</v>
      </c>
      <c r="C15" s="5" t="s">
        <v>518</v>
      </c>
      <c r="D15" s="5" t="s">
        <v>648</v>
      </c>
      <c r="E15" s="34">
        <v>5.5</v>
      </c>
      <c r="F15" s="34"/>
      <c r="G15" s="34">
        <f>E15*$E$13+F15*$F$13</f>
        <v>1.65</v>
      </c>
      <c r="H15" s="35" t="str">
        <f>IF(G15&lt;4,"F",IF(G15&lt;=4.9,"D",IF(G15&lt;=5.4,"D+",IF(G15&lt;=5.9,"C",IF(G15&lt;=6.9,"C+",IF(G15&lt;=7.9,"B",IF(G15&lt;=8.4,"B+","A")))))))</f>
        <v>F</v>
      </c>
      <c r="I15" s="36"/>
    </row>
    <row r="16" spans="1:9" ht="16.5" x14ac:dyDescent="0.25">
      <c r="A16" s="33">
        <v>2</v>
      </c>
      <c r="B16" s="4" t="s">
        <v>678</v>
      </c>
      <c r="C16" s="5" t="s">
        <v>679</v>
      </c>
      <c r="D16" s="5" t="s">
        <v>79</v>
      </c>
      <c r="E16" s="34">
        <v>7.1</v>
      </c>
      <c r="F16" s="34"/>
      <c r="G16" s="34">
        <f t="shared" ref="G16:G59" si="0">E16*$E$13+F16*$F$13</f>
        <v>2.13</v>
      </c>
      <c r="H16" s="35" t="str">
        <f t="shared" ref="H16:H59" si="1">IF(G16&lt;4,"F",IF(G16&lt;=4.9,"D",IF(G16&lt;=5.4,"D+",IF(G16&lt;=5.9,"C",IF(G16&lt;=6.9,"C+",IF(G16&lt;=7.9,"B",IF(G16&lt;=8.4,"B+","A")))))))</f>
        <v>F</v>
      </c>
      <c r="I16" s="36"/>
    </row>
    <row r="17" spans="1:9" ht="16.5" x14ac:dyDescent="0.25">
      <c r="A17" s="33">
        <v>3</v>
      </c>
      <c r="B17" s="4" t="s">
        <v>680</v>
      </c>
      <c r="C17" s="5" t="s">
        <v>681</v>
      </c>
      <c r="D17" s="5" t="s">
        <v>42</v>
      </c>
      <c r="E17" s="34">
        <v>9</v>
      </c>
      <c r="F17" s="34"/>
      <c r="G17" s="34">
        <f t="shared" si="0"/>
        <v>2.6999999999999997</v>
      </c>
      <c r="H17" s="35" t="str">
        <f t="shared" si="1"/>
        <v>F</v>
      </c>
      <c r="I17" s="36"/>
    </row>
    <row r="18" spans="1:9" ht="16.5" x14ac:dyDescent="0.25">
      <c r="A18" s="33">
        <v>4</v>
      </c>
      <c r="B18" s="4" t="s">
        <v>682</v>
      </c>
      <c r="C18" s="5" t="s">
        <v>683</v>
      </c>
      <c r="D18" s="5" t="s">
        <v>72</v>
      </c>
      <c r="E18" s="34">
        <v>7.2</v>
      </c>
      <c r="F18" s="34"/>
      <c r="G18" s="34">
        <f t="shared" si="0"/>
        <v>2.16</v>
      </c>
      <c r="H18" s="35" t="str">
        <f t="shared" si="1"/>
        <v>F</v>
      </c>
      <c r="I18" s="36"/>
    </row>
    <row r="19" spans="1:9" ht="16.5" x14ac:dyDescent="0.25">
      <c r="A19" s="33">
        <v>5</v>
      </c>
      <c r="B19" s="4" t="s">
        <v>684</v>
      </c>
      <c r="C19" s="5" t="s">
        <v>685</v>
      </c>
      <c r="D19" s="5" t="s">
        <v>34</v>
      </c>
      <c r="E19" s="34">
        <v>7.2</v>
      </c>
      <c r="F19" s="34"/>
      <c r="G19" s="34">
        <f t="shared" si="0"/>
        <v>2.16</v>
      </c>
      <c r="H19" s="35" t="str">
        <f t="shared" si="1"/>
        <v>F</v>
      </c>
      <c r="I19" s="36"/>
    </row>
    <row r="20" spans="1:9" ht="16.5" x14ac:dyDescent="0.25">
      <c r="A20" s="33">
        <v>6</v>
      </c>
      <c r="B20" s="4" t="s">
        <v>686</v>
      </c>
      <c r="C20" s="5" t="s">
        <v>669</v>
      </c>
      <c r="D20" s="5" t="s">
        <v>82</v>
      </c>
      <c r="E20" s="34">
        <v>8</v>
      </c>
      <c r="F20" s="34"/>
      <c r="G20" s="34">
        <f t="shared" si="0"/>
        <v>2.4</v>
      </c>
      <c r="H20" s="35" t="str">
        <f t="shared" si="1"/>
        <v>F</v>
      </c>
      <c r="I20" s="36"/>
    </row>
    <row r="21" spans="1:9" ht="16.5" x14ac:dyDescent="0.25">
      <c r="A21" s="33">
        <v>7</v>
      </c>
      <c r="B21" s="4" t="s">
        <v>687</v>
      </c>
      <c r="C21" s="5" t="s">
        <v>688</v>
      </c>
      <c r="D21" s="5" t="s">
        <v>561</v>
      </c>
      <c r="E21" s="34">
        <v>7.5</v>
      </c>
      <c r="F21" s="34"/>
      <c r="G21" s="34">
        <f t="shared" si="0"/>
        <v>2.25</v>
      </c>
      <c r="H21" s="35" t="str">
        <f t="shared" si="1"/>
        <v>F</v>
      </c>
      <c r="I21" s="36"/>
    </row>
    <row r="22" spans="1:9" ht="16.5" x14ac:dyDescent="0.25">
      <c r="A22" s="33">
        <v>8</v>
      </c>
      <c r="B22" s="4" t="s">
        <v>689</v>
      </c>
      <c r="C22" s="5" t="s">
        <v>690</v>
      </c>
      <c r="D22" s="5" t="s">
        <v>561</v>
      </c>
      <c r="E22" s="34">
        <v>8.6999999999999993</v>
      </c>
      <c r="F22" s="34"/>
      <c r="G22" s="34">
        <f t="shared" si="0"/>
        <v>2.61</v>
      </c>
      <c r="H22" s="35" t="str">
        <f t="shared" si="1"/>
        <v>F</v>
      </c>
      <c r="I22" s="36"/>
    </row>
    <row r="23" spans="1:9" ht="16.5" x14ac:dyDescent="0.25">
      <c r="A23" s="33">
        <v>9</v>
      </c>
      <c r="B23" s="4" t="s">
        <v>691</v>
      </c>
      <c r="C23" s="5" t="s">
        <v>692</v>
      </c>
      <c r="D23" s="5" t="s">
        <v>561</v>
      </c>
      <c r="E23" s="34">
        <v>7.6</v>
      </c>
      <c r="F23" s="34"/>
      <c r="G23" s="34">
        <f t="shared" si="0"/>
        <v>2.2799999999999998</v>
      </c>
      <c r="H23" s="35" t="str">
        <f t="shared" si="1"/>
        <v>F</v>
      </c>
      <c r="I23" s="36"/>
    </row>
    <row r="24" spans="1:9" ht="16.5" x14ac:dyDescent="0.25">
      <c r="A24" s="33">
        <v>10</v>
      </c>
      <c r="B24" s="4" t="s">
        <v>693</v>
      </c>
      <c r="C24" s="5" t="s">
        <v>694</v>
      </c>
      <c r="D24" s="5" t="s">
        <v>564</v>
      </c>
      <c r="E24" s="34">
        <v>0</v>
      </c>
      <c r="F24" s="34"/>
      <c r="G24" s="34">
        <f t="shared" si="0"/>
        <v>0</v>
      </c>
      <c r="H24" s="35" t="str">
        <f t="shared" si="1"/>
        <v>F</v>
      </c>
      <c r="I24" s="9" t="s">
        <v>336</v>
      </c>
    </row>
    <row r="25" spans="1:9" ht="16.5" x14ac:dyDescent="0.25">
      <c r="A25" s="33">
        <v>11</v>
      </c>
      <c r="B25" s="4" t="s">
        <v>695</v>
      </c>
      <c r="C25" s="5" t="s">
        <v>696</v>
      </c>
      <c r="D25" s="5" t="s">
        <v>564</v>
      </c>
      <c r="E25" s="34">
        <v>7</v>
      </c>
      <c r="F25" s="34"/>
      <c r="G25" s="34">
        <f t="shared" si="0"/>
        <v>2.1</v>
      </c>
      <c r="H25" s="35" t="str">
        <f t="shared" si="1"/>
        <v>F</v>
      </c>
      <c r="I25" s="36"/>
    </row>
    <row r="26" spans="1:9" ht="16.5" x14ac:dyDescent="0.25">
      <c r="A26" s="33">
        <v>12</v>
      </c>
      <c r="B26" s="4" t="s">
        <v>697</v>
      </c>
      <c r="C26" s="5" t="s">
        <v>450</v>
      </c>
      <c r="D26" s="5" t="s">
        <v>698</v>
      </c>
      <c r="E26" s="34">
        <v>8.6999999999999993</v>
      </c>
      <c r="F26" s="34"/>
      <c r="G26" s="34">
        <f t="shared" si="0"/>
        <v>2.61</v>
      </c>
      <c r="H26" s="35" t="str">
        <f t="shared" si="1"/>
        <v>F</v>
      </c>
      <c r="I26" s="36"/>
    </row>
    <row r="27" spans="1:9" ht="16.5" x14ac:dyDescent="0.25">
      <c r="A27" s="33">
        <v>13</v>
      </c>
      <c r="B27" s="4" t="s">
        <v>699</v>
      </c>
      <c r="C27" s="5" t="s">
        <v>700</v>
      </c>
      <c r="D27" s="5" t="s">
        <v>299</v>
      </c>
      <c r="E27" s="34">
        <v>6.5</v>
      </c>
      <c r="F27" s="34"/>
      <c r="G27" s="34">
        <f t="shared" si="0"/>
        <v>1.95</v>
      </c>
      <c r="H27" s="35" t="str">
        <f t="shared" si="1"/>
        <v>F</v>
      </c>
      <c r="I27" s="36"/>
    </row>
    <row r="28" spans="1:9" ht="16.5" x14ac:dyDescent="0.25">
      <c r="A28" s="33">
        <v>14</v>
      </c>
      <c r="B28" s="4" t="s">
        <v>701</v>
      </c>
      <c r="C28" s="5" t="s">
        <v>702</v>
      </c>
      <c r="D28" s="5" t="s">
        <v>566</v>
      </c>
      <c r="E28" s="34">
        <v>6</v>
      </c>
      <c r="F28" s="34"/>
      <c r="G28" s="34">
        <f t="shared" si="0"/>
        <v>1.7999999999999998</v>
      </c>
      <c r="H28" s="35" t="str">
        <f t="shared" si="1"/>
        <v>F</v>
      </c>
      <c r="I28" s="36"/>
    </row>
    <row r="29" spans="1:9" ht="16.5" x14ac:dyDescent="0.25">
      <c r="A29" s="33">
        <v>15</v>
      </c>
      <c r="B29" s="4" t="s">
        <v>703</v>
      </c>
      <c r="C29" s="5" t="s">
        <v>704</v>
      </c>
      <c r="D29" s="5" t="s">
        <v>306</v>
      </c>
      <c r="E29" s="34">
        <v>7</v>
      </c>
      <c r="F29" s="34"/>
      <c r="G29" s="34">
        <f t="shared" si="0"/>
        <v>2.1</v>
      </c>
      <c r="H29" s="35" t="str">
        <f t="shared" si="1"/>
        <v>F</v>
      </c>
      <c r="I29" s="36"/>
    </row>
    <row r="30" spans="1:9" ht="16.5" x14ac:dyDescent="0.25">
      <c r="A30" s="33">
        <v>16</v>
      </c>
      <c r="B30" s="4" t="s">
        <v>705</v>
      </c>
      <c r="C30" s="5" t="s">
        <v>706</v>
      </c>
      <c r="D30" s="5" t="s">
        <v>26</v>
      </c>
      <c r="E30" s="34">
        <v>8</v>
      </c>
      <c r="F30" s="34"/>
      <c r="G30" s="34">
        <f t="shared" si="0"/>
        <v>2.4</v>
      </c>
      <c r="H30" s="35" t="str">
        <f t="shared" si="1"/>
        <v>F</v>
      </c>
      <c r="I30" s="36"/>
    </row>
    <row r="31" spans="1:9" ht="16.5" x14ac:dyDescent="0.25">
      <c r="A31" s="33">
        <v>17</v>
      </c>
      <c r="B31" s="4" t="s">
        <v>707</v>
      </c>
      <c r="C31" s="5" t="s">
        <v>708</v>
      </c>
      <c r="D31" s="5" t="s">
        <v>26</v>
      </c>
      <c r="E31" s="34">
        <v>7.9</v>
      </c>
      <c r="F31" s="34"/>
      <c r="G31" s="34">
        <f t="shared" si="0"/>
        <v>2.37</v>
      </c>
      <c r="H31" s="35" t="str">
        <f t="shared" si="1"/>
        <v>F</v>
      </c>
      <c r="I31" s="36"/>
    </row>
    <row r="32" spans="1:9" ht="16.5" x14ac:dyDescent="0.25">
      <c r="A32" s="33">
        <v>18</v>
      </c>
      <c r="B32" s="4" t="s">
        <v>709</v>
      </c>
      <c r="C32" s="5" t="s">
        <v>710</v>
      </c>
      <c r="D32" s="5" t="s">
        <v>26</v>
      </c>
      <c r="E32" s="34">
        <v>7.5</v>
      </c>
      <c r="F32" s="34"/>
      <c r="G32" s="34">
        <f t="shared" si="0"/>
        <v>2.25</v>
      </c>
      <c r="H32" s="35" t="str">
        <f t="shared" si="1"/>
        <v>F</v>
      </c>
      <c r="I32" s="36"/>
    </row>
    <row r="33" spans="1:9" ht="16.5" x14ac:dyDescent="0.25">
      <c r="A33" s="33">
        <v>19</v>
      </c>
      <c r="B33" s="4" t="s">
        <v>711</v>
      </c>
      <c r="C33" s="5" t="s">
        <v>712</v>
      </c>
      <c r="D33" s="5" t="s">
        <v>713</v>
      </c>
      <c r="E33" s="34">
        <v>0</v>
      </c>
      <c r="F33" s="34"/>
      <c r="G33" s="34">
        <f t="shared" si="0"/>
        <v>0</v>
      </c>
      <c r="H33" s="35" t="str">
        <f t="shared" si="1"/>
        <v>F</v>
      </c>
      <c r="I33" s="9" t="s">
        <v>336</v>
      </c>
    </row>
    <row r="34" spans="1:9" ht="16.5" x14ac:dyDescent="0.25">
      <c r="A34" s="33">
        <v>20</v>
      </c>
      <c r="B34" s="4" t="s">
        <v>714</v>
      </c>
      <c r="C34" s="5" t="s">
        <v>715</v>
      </c>
      <c r="D34" s="5" t="s">
        <v>311</v>
      </c>
      <c r="E34" s="34">
        <v>7</v>
      </c>
      <c r="F34" s="34"/>
      <c r="G34" s="34">
        <f t="shared" si="0"/>
        <v>2.1</v>
      </c>
      <c r="H34" s="35" t="str">
        <f t="shared" si="1"/>
        <v>F</v>
      </c>
      <c r="I34" s="36"/>
    </row>
    <row r="35" spans="1:9" ht="16.5" x14ac:dyDescent="0.25">
      <c r="A35" s="33">
        <v>21</v>
      </c>
      <c r="B35" s="4" t="s">
        <v>716</v>
      </c>
      <c r="C35" s="5" t="s">
        <v>717</v>
      </c>
      <c r="D35" s="5" t="s">
        <v>311</v>
      </c>
      <c r="E35" s="34">
        <v>9</v>
      </c>
      <c r="F35" s="34"/>
      <c r="G35" s="34">
        <f t="shared" si="0"/>
        <v>2.6999999999999997</v>
      </c>
      <c r="H35" s="35" t="str">
        <f t="shared" si="1"/>
        <v>F</v>
      </c>
      <c r="I35" s="36"/>
    </row>
    <row r="36" spans="1:9" ht="16.5" x14ac:dyDescent="0.25">
      <c r="A36" s="33">
        <v>22</v>
      </c>
      <c r="B36" s="4" t="s">
        <v>718</v>
      </c>
      <c r="C36" s="5" t="s">
        <v>719</v>
      </c>
      <c r="D36" s="5" t="s">
        <v>436</v>
      </c>
      <c r="E36" s="34">
        <v>6.5</v>
      </c>
      <c r="F36" s="34"/>
      <c r="G36" s="34">
        <f t="shared" si="0"/>
        <v>1.95</v>
      </c>
      <c r="H36" s="35" t="str">
        <f t="shared" si="1"/>
        <v>F</v>
      </c>
      <c r="I36" s="36"/>
    </row>
    <row r="37" spans="1:9" ht="16.5" x14ac:dyDescent="0.25">
      <c r="A37" s="33">
        <v>23</v>
      </c>
      <c r="B37" s="4" t="s">
        <v>720</v>
      </c>
      <c r="C37" s="5" t="s">
        <v>721</v>
      </c>
      <c r="D37" s="5" t="s">
        <v>319</v>
      </c>
      <c r="E37" s="34">
        <v>9</v>
      </c>
      <c r="F37" s="34"/>
      <c r="G37" s="34">
        <f t="shared" si="0"/>
        <v>2.6999999999999997</v>
      </c>
      <c r="H37" s="35" t="str">
        <f t="shared" si="1"/>
        <v>F</v>
      </c>
      <c r="I37" s="36"/>
    </row>
    <row r="38" spans="1:9" ht="16.5" x14ac:dyDescent="0.25">
      <c r="A38" s="33">
        <v>24</v>
      </c>
      <c r="B38" s="4" t="s">
        <v>722</v>
      </c>
      <c r="C38" s="5" t="s">
        <v>723</v>
      </c>
      <c r="D38" s="5" t="s">
        <v>724</v>
      </c>
      <c r="E38" s="34">
        <v>0</v>
      </c>
      <c r="F38" s="34"/>
      <c r="G38" s="34">
        <f t="shared" si="0"/>
        <v>0</v>
      </c>
      <c r="H38" s="35" t="str">
        <f t="shared" si="1"/>
        <v>F</v>
      </c>
      <c r="I38" s="9" t="s">
        <v>336</v>
      </c>
    </row>
    <row r="39" spans="1:9" ht="16.5" x14ac:dyDescent="0.25">
      <c r="A39" s="33">
        <v>25</v>
      </c>
      <c r="B39" s="4" t="s">
        <v>725</v>
      </c>
      <c r="C39" s="5" t="s">
        <v>726</v>
      </c>
      <c r="D39" s="5" t="s">
        <v>446</v>
      </c>
      <c r="E39" s="34">
        <v>7.7</v>
      </c>
      <c r="F39" s="34"/>
      <c r="G39" s="34">
        <f t="shared" si="0"/>
        <v>2.31</v>
      </c>
      <c r="H39" s="35" t="str">
        <f t="shared" si="1"/>
        <v>F</v>
      </c>
      <c r="I39" s="36"/>
    </row>
    <row r="40" spans="1:9" ht="16.5" x14ac:dyDescent="0.25">
      <c r="A40" s="33">
        <v>26</v>
      </c>
      <c r="B40" s="4" t="s">
        <v>727</v>
      </c>
      <c r="C40" s="5" t="s">
        <v>29</v>
      </c>
      <c r="D40" s="5" t="s">
        <v>446</v>
      </c>
      <c r="E40" s="34">
        <v>8.5</v>
      </c>
      <c r="F40" s="34"/>
      <c r="G40" s="34">
        <f t="shared" si="0"/>
        <v>2.5499999999999998</v>
      </c>
      <c r="H40" s="35" t="str">
        <f t="shared" si="1"/>
        <v>F</v>
      </c>
      <c r="I40" s="36"/>
    </row>
    <row r="41" spans="1:9" ht="16.5" x14ac:dyDescent="0.25">
      <c r="A41" s="33">
        <v>27</v>
      </c>
      <c r="B41" s="4" t="s">
        <v>728</v>
      </c>
      <c r="C41" s="5" t="s">
        <v>729</v>
      </c>
      <c r="D41" s="5" t="s">
        <v>446</v>
      </c>
      <c r="E41" s="34">
        <v>8</v>
      </c>
      <c r="F41" s="34"/>
      <c r="G41" s="34">
        <f t="shared" si="0"/>
        <v>2.4</v>
      </c>
      <c r="H41" s="35" t="str">
        <f t="shared" si="1"/>
        <v>F</v>
      </c>
      <c r="I41" s="36"/>
    </row>
    <row r="42" spans="1:9" ht="16.5" x14ac:dyDescent="0.25">
      <c r="A42" s="33">
        <v>28</v>
      </c>
      <c r="B42" s="4" t="s">
        <v>730</v>
      </c>
      <c r="C42" s="5" t="s">
        <v>731</v>
      </c>
      <c r="D42" s="5" t="s">
        <v>446</v>
      </c>
      <c r="E42" s="34">
        <v>7.2</v>
      </c>
      <c r="F42" s="34"/>
      <c r="G42" s="34">
        <f t="shared" si="0"/>
        <v>2.16</v>
      </c>
      <c r="H42" s="35" t="str">
        <f t="shared" si="1"/>
        <v>F</v>
      </c>
      <c r="I42" s="36"/>
    </row>
    <row r="43" spans="1:9" ht="16.5" x14ac:dyDescent="0.25">
      <c r="A43" s="33">
        <v>29</v>
      </c>
      <c r="B43" s="4" t="s">
        <v>732</v>
      </c>
      <c r="C43" s="5" t="s">
        <v>733</v>
      </c>
      <c r="D43" s="5" t="s">
        <v>446</v>
      </c>
      <c r="E43" s="34">
        <v>7.5</v>
      </c>
      <c r="F43" s="34"/>
      <c r="G43" s="34">
        <f t="shared" si="0"/>
        <v>2.25</v>
      </c>
      <c r="H43" s="35" t="str">
        <f t="shared" si="1"/>
        <v>F</v>
      </c>
      <c r="I43" s="36"/>
    </row>
    <row r="44" spans="1:9" ht="16.5" x14ac:dyDescent="0.25">
      <c r="A44" s="33">
        <v>30</v>
      </c>
      <c r="B44" s="4" t="s">
        <v>734</v>
      </c>
      <c r="C44" s="5" t="s">
        <v>735</v>
      </c>
      <c r="D44" s="5" t="s">
        <v>200</v>
      </c>
      <c r="E44" s="34">
        <v>7</v>
      </c>
      <c r="F44" s="34"/>
      <c r="G44" s="34">
        <f t="shared" si="0"/>
        <v>2.1</v>
      </c>
      <c r="H44" s="35" t="str">
        <f t="shared" si="1"/>
        <v>F</v>
      </c>
      <c r="I44" s="36"/>
    </row>
    <row r="45" spans="1:9" ht="16.5" x14ac:dyDescent="0.25">
      <c r="A45" s="33">
        <v>31</v>
      </c>
      <c r="B45" s="4" t="s">
        <v>736</v>
      </c>
      <c r="C45" s="5" t="s">
        <v>355</v>
      </c>
      <c r="D45" s="5" t="s">
        <v>451</v>
      </c>
      <c r="E45" s="34">
        <v>8</v>
      </c>
      <c r="F45" s="34"/>
      <c r="G45" s="34">
        <f t="shared" si="0"/>
        <v>2.4</v>
      </c>
      <c r="H45" s="35" t="str">
        <f t="shared" si="1"/>
        <v>F</v>
      </c>
      <c r="I45" s="36"/>
    </row>
    <row r="46" spans="1:9" ht="16.5" x14ac:dyDescent="0.25">
      <c r="A46" s="33">
        <v>32</v>
      </c>
      <c r="B46" s="4" t="s">
        <v>737</v>
      </c>
      <c r="C46" s="5" t="s">
        <v>192</v>
      </c>
      <c r="D46" s="5" t="s">
        <v>27</v>
      </c>
      <c r="E46" s="34">
        <v>8.5</v>
      </c>
      <c r="F46" s="34"/>
      <c r="G46" s="34">
        <f t="shared" si="0"/>
        <v>2.5499999999999998</v>
      </c>
      <c r="H46" s="35" t="str">
        <f t="shared" si="1"/>
        <v>F</v>
      </c>
      <c r="I46" s="36"/>
    </row>
    <row r="47" spans="1:9" ht="16.5" x14ac:dyDescent="0.25">
      <c r="A47" s="33">
        <v>33</v>
      </c>
      <c r="B47" s="4" t="s">
        <v>738</v>
      </c>
      <c r="C47" s="5" t="s">
        <v>435</v>
      </c>
      <c r="D47" s="5" t="s">
        <v>739</v>
      </c>
      <c r="E47" s="34">
        <v>9</v>
      </c>
      <c r="F47" s="34"/>
      <c r="G47" s="34">
        <f t="shared" si="0"/>
        <v>2.6999999999999997</v>
      </c>
      <c r="H47" s="35" t="str">
        <f t="shared" si="1"/>
        <v>F</v>
      </c>
      <c r="I47" s="36"/>
    </row>
    <row r="48" spans="1:9" ht="16.5" x14ac:dyDescent="0.25">
      <c r="A48" s="33">
        <v>34</v>
      </c>
      <c r="B48" s="4" t="s">
        <v>740</v>
      </c>
      <c r="C48" s="5" t="s">
        <v>741</v>
      </c>
      <c r="D48" s="5" t="s">
        <v>205</v>
      </c>
      <c r="E48" s="34">
        <v>8.4</v>
      </c>
      <c r="F48" s="34"/>
      <c r="G48" s="34">
        <f t="shared" si="0"/>
        <v>2.52</v>
      </c>
      <c r="H48" s="35" t="str">
        <f t="shared" si="1"/>
        <v>F</v>
      </c>
      <c r="I48" s="36"/>
    </row>
    <row r="49" spans="1:9" ht="16.5" x14ac:dyDescent="0.25">
      <c r="A49" s="33">
        <v>35</v>
      </c>
      <c r="B49" s="4" t="s">
        <v>742</v>
      </c>
      <c r="C49" s="5" t="s">
        <v>743</v>
      </c>
      <c r="D49" s="5" t="s">
        <v>205</v>
      </c>
      <c r="E49" s="34">
        <v>7</v>
      </c>
      <c r="F49" s="34"/>
      <c r="G49" s="34">
        <f t="shared" si="0"/>
        <v>2.1</v>
      </c>
      <c r="H49" s="35" t="str">
        <f t="shared" si="1"/>
        <v>F</v>
      </c>
      <c r="I49" s="36"/>
    </row>
    <row r="50" spans="1:9" ht="16.5" x14ac:dyDescent="0.25">
      <c r="A50" s="33">
        <v>36</v>
      </c>
      <c r="B50" s="4" t="s">
        <v>744</v>
      </c>
      <c r="C50" s="5" t="s">
        <v>745</v>
      </c>
      <c r="D50" s="5" t="s">
        <v>746</v>
      </c>
      <c r="E50" s="34">
        <v>7.2</v>
      </c>
      <c r="F50" s="34"/>
      <c r="G50" s="34">
        <f t="shared" si="0"/>
        <v>2.16</v>
      </c>
      <c r="H50" s="35" t="str">
        <f t="shared" si="1"/>
        <v>F</v>
      </c>
      <c r="I50" s="36"/>
    </row>
    <row r="51" spans="1:9" ht="16.5" x14ac:dyDescent="0.25">
      <c r="A51" s="33">
        <v>37</v>
      </c>
      <c r="B51" s="4" t="s">
        <v>747</v>
      </c>
      <c r="C51" s="5" t="s">
        <v>748</v>
      </c>
      <c r="D51" s="5" t="s">
        <v>749</v>
      </c>
      <c r="E51" s="34">
        <v>8</v>
      </c>
      <c r="F51" s="34"/>
      <c r="G51" s="34">
        <f t="shared" si="0"/>
        <v>2.4</v>
      </c>
      <c r="H51" s="35" t="str">
        <f t="shared" si="1"/>
        <v>F</v>
      </c>
      <c r="I51" s="36"/>
    </row>
    <row r="52" spans="1:9" ht="16.5" x14ac:dyDescent="0.25">
      <c r="A52" s="33">
        <v>38</v>
      </c>
      <c r="B52" s="4" t="s">
        <v>750</v>
      </c>
      <c r="C52" s="5" t="s">
        <v>751</v>
      </c>
      <c r="D52" s="5" t="s">
        <v>50</v>
      </c>
      <c r="E52" s="34">
        <v>7.8</v>
      </c>
      <c r="F52" s="34"/>
      <c r="G52" s="34">
        <f t="shared" si="0"/>
        <v>2.34</v>
      </c>
      <c r="H52" s="35" t="str">
        <f t="shared" si="1"/>
        <v>F</v>
      </c>
      <c r="I52" s="36"/>
    </row>
    <row r="53" spans="1:9" ht="16.5" x14ac:dyDescent="0.25">
      <c r="A53" s="33">
        <v>39</v>
      </c>
      <c r="B53" s="4" t="s">
        <v>752</v>
      </c>
      <c r="C53" s="5" t="s">
        <v>78</v>
      </c>
      <c r="D53" s="5" t="s">
        <v>51</v>
      </c>
      <c r="E53" s="34">
        <v>7</v>
      </c>
      <c r="F53" s="34"/>
      <c r="G53" s="34">
        <f t="shared" si="0"/>
        <v>2.1</v>
      </c>
      <c r="H53" s="35" t="str">
        <f t="shared" si="1"/>
        <v>F</v>
      </c>
      <c r="I53" s="36"/>
    </row>
    <row r="54" spans="1:9" ht="16.5" x14ac:dyDescent="0.25">
      <c r="A54" s="33">
        <v>40</v>
      </c>
      <c r="B54" s="4" t="s">
        <v>753</v>
      </c>
      <c r="C54" s="5" t="s">
        <v>754</v>
      </c>
      <c r="D54" s="5" t="s">
        <v>214</v>
      </c>
      <c r="E54" s="34">
        <v>6.9</v>
      </c>
      <c r="F54" s="34"/>
      <c r="G54" s="34">
        <f t="shared" si="0"/>
        <v>2.0699999999999998</v>
      </c>
      <c r="H54" s="35" t="str">
        <f t="shared" si="1"/>
        <v>F</v>
      </c>
      <c r="I54" s="36"/>
    </row>
    <row r="55" spans="1:9" ht="16.5" x14ac:dyDescent="0.25">
      <c r="A55" s="33">
        <v>41</v>
      </c>
      <c r="B55" s="4" t="s">
        <v>755</v>
      </c>
      <c r="C55" s="5" t="s">
        <v>756</v>
      </c>
      <c r="D55" s="5" t="s">
        <v>757</v>
      </c>
      <c r="E55" s="34">
        <v>6.5</v>
      </c>
      <c r="F55" s="34"/>
      <c r="G55" s="34">
        <f t="shared" si="0"/>
        <v>1.95</v>
      </c>
      <c r="H55" s="35" t="str">
        <f t="shared" si="1"/>
        <v>F</v>
      </c>
      <c r="I55" s="36"/>
    </row>
    <row r="56" spans="1:9" ht="16.5" x14ac:dyDescent="0.25">
      <c r="A56" s="33">
        <v>42</v>
      </c>
      <c r="B56" s="4" t="s">
        <v>758</v>
      </c>
      <c r="C56" s="5" t="s">
        <v>759</v>
      </c>
      <c r="D56" s="5" t="s">
        <v>760</v>
      </c>
      <c r="E56" s="34">
        <v>8</v>
      </c>
      <c r="F56" s="34"/>
      <c r="G56" s="34">
        <f t="shared" si="0"/>
        <v>2.4</v>
      </c>
      <c r="H56" s="35" t="str">
        <f t="shared" si="1"/>
        <v>F</v>
      </c>
      <c r="I56" s="36"/>
    </row>
    <row r="57" spans="1:9" ht="16.5" x14ac:dyDescent="0.25">
      <c r="A57" s="33">
        <v>43</v>
      </c>
      <c r="B57" s="4" t="s">
        <v>761</v>
      </c>
      <c r="C57" s="5" t="s">
        <v>762</v>
      </c>
      <c r="D57" s="5" t="s">
        <v>763</v>
      </c>
      <c r="E57" s="34">
        <v>6.5</v>
      </c>
      <c r="F57" s="34"/>
      <c r="G57" s="34">
        <f t="shared" si="0"/>
        <v>1.95</v>
      </c>
      <c r="H57" s="35" t="str">
        <f t="shared" si="1"/>
        <v>F</v>
      </c>
      <c r="I57" s="36"/>
    </row>
    <row r="58" spans="1:9" ht="16.5" x14ac:dyDescent="0.25">
      <c r="A58" s="33">
        <v>44</v>
      </c>
      <c r="B58" s="4"/>
      <c r="C58" s="5"/>
      <c r="D58" s="5"/>
      <c r="E58" s="34"/>
      <c r="F58" s="34"/>
      <c r="G58" s="34">
        <f t="shared" si="0"/>
        <v>0</v>
      </c>
      <c r="H58" s="35" t="str">
        <f t="shared" si="1"/>
        <v>F</v>
      </c>
      <c r="I58" s="36"/>
    </row>
    <row r="59" spans="1:9" ht="16.5" x14ac:dyDescent="0.25">
      <c r="A59" s="33">
        <v>45</v>
      </c>
      <c r="B59" s="4"/>
      <c r="C59" s="5"/>
      <c r="D59" s="5"/>
      <c r="E59" s="34"/>
      <c r="F59" s="34"/>
      <c r="G59" s="34">
        <f t="shared" si="0"/>
        <v>0</v>
      </c>
      <c r="H59" s="35" t="str">
        <f t="shared" si="1"/>
        <v>F</v>
      </c>
      <c r="I59" s="36"/>
    </row>
    <row r="60" spans="1:9" ht="15.75" x14ac:dyDescent="0.25">
      <c r="A60" s="12"/>
      <c r="B60" s="12"/>
      <c r="C60" s="12"/>
      <c r="D60" s="12"/>
      <c r="E60" s="12"/>
      <c r="F60" s="12"/>
      <c r="G60" s="12"/>
      <c r="H60" s="12"/>
      <c r="I60" s="12"/>
    </row>
    <row r="61" spans="1:9" ht="15.75" x14ac:dyDescent="0.25">
      <c r="A61" s="26" t="str">
        <f>"Cộng danh sách gồm "</f>
        <v xml:space="preserve">Cộng danh sách gồm </v>
      </c>
      <c r="B61" s="26"/>
      <c r="C61" s="26"/>
      <c r="D61" s="27">
        <f>COUNTA(H15:H59)</f>
        <v>45</v>
      </c>
      <c r="E61" s="28">
        <v>1</v>
      </c>
      <c r="F61" s="29"/>
      <c r="G61" s="12"/>
      <c r="H61" s="12"/>
      <c r="I61" s="12"/>
    </row>
    <row r="62" spans="1:9" ht="15.75" x14ac:dyDescent="0.25">
      <c r="A62" s="64" t="s">
        <v>14</v>
      </c>
      <c r="B62" s="64"/>
      <c r="C62" s="64"/>
      <c r="D62" s="30">
        <f>COUNTIF(G15:G59,"&gt;=5")</f>
        <v>0</v>
      </c>
      <c r="E62" s="31">
        <f>D62/D61</f>
        <v>0</v>
      </c>
      <c r="F62" s="32"/>
      <c r="G62" s="12"/>
      <c r="H62" s="12"/>
      <c r="I62" s="12"/>
    </row>
    <row r="63" spans="1:9" ht="15.75" x14ac:dyDescent="0.25">
      <c r="A63" s="64" t="s">
        <v>15</v>
      </c>
      <c r="B63" s="64"/>
      <c r="C63" s="64"/>
      <c r="D63" s="30"/>
      <c r="E63" s="31">
        <f>D63/D61</f>
        <v>0</v>
      </c>
      <c r="F63" s="32"/>
      <c r="G63" s="12"/>
      <c r="H63" s="12"/>
      <c r="I63" s="12"/>
    </row>
    <row r="64" spans="1:9" ht="15.75" x14ac:dyDescent="0.25">
      <c r="A64" s="15"/>
      <c r="B64" s="15"/>
      <c r="C64" s="16"/>
      <c r="D64" s="15"/>
      <c r="E64" s="14"/>
      <c r="F64" s="12"/>
      <c r="G64" s="12"/>
      <c r="H64" s="12"/>
      <c r="I64" s="12"/>
    </row>
    <row r="65" spans="1:9" ht="15.75" x14ac:dyDescent="0.25">
      <c r="A65" s="12"/>
      <c r="B65" s="12"/>
      <c r="C65" s="12"/>
      <c r="D65" s="12"/>
      <c r="E65" s="65" t="str">
        <f ca="1">"TP. Hồ Chí Minh, ngày "&amp;  DAY(NOW())&amp;" tháng " &amp;MONTH(NOW())&amp;" năm "&amp;YEAR(NOW())</f>
        <v>TP. Hồ Chí Minh, ngày 7 tháng 12 năm 2017</v>
      </c>
      <c r="F65" s="65"/>
      <c r="G65" s="65"/>
      <c r="H65" s="65"/>
      <c r="I65" s="65"/>
    </row>
    <row r="66" spans="1:9" ht="15.75" x14ac:dyDescent="0.25">
      <c r="A66" s="45" t="s">
        <v>674</v>
      </c>
      <c r="B66" s="45"/>
      <c r="C66" s="45"/>
      <c r="D66" s="12"/>
      <c r="E66" s="45" t="s">
        <v>16</v>
      </c>
      <c r="F66" s="45"/>
      <c r="G66" s="45"/>
      <c r="H66" s="45"/>
      <c r="I66" s="45"/>
    </row>
    <row r="67" spans="1:9" ht="15.75" x14ac:dyDescent="0.25">
      <c r="A67" s="12"/>
      <c r="B67" s="12"/>
      <c r="C67" s="12"/>
      <c r="D67" s="12"/>
      <c r="E67" s="12"/>
      <c r="F67" s="12"/>
      <c r="G67" s="12"/>
      <c r="H67" s="12"/>
      <c r="I67" s="12"/>
    </row>
    <row r="71" spans="1:9" ht="15.75" x14ac:dyDescent="0.25">
      <c r="B71" s="37"/>
      <c r="C71" s="37"/>
    </row>
    <row r="72" spans="1:9" ht="15.75" x14ac:dyDescent="0.25">
      <c r="F72" s="66"/>
      <c r="G72" s="66"/>
      <c r="H72" s="66"/>
    </row>
  </sheetData>
  <protectedRanges>
    <protectedRange sqref="A67:D67" name="Range5"/>
    <protectedRange sqref="I15:I23 I39:I59 I34:I37 I25:I32" name="Range4"/>
    <protectedRange sqref="E15:F59" name="Range3"/>
    <protectedRange sqref="C8:C9" name="Range2"/>
    <protectedRange sqref="A4" name="Range1"/>
    <protectedRange sqref="E13:F13" name="Range6"/>
    <protectedRange sqref="E67:I67" name="Range5_1"/>
    <protectedRange sqref="B15:D59" name="Range3_3"/>
    <protectedRange sqref="C10" name="Range2_1_2"/>
    <protectedRange sqref="G8" name="Range2_1_3"/>
    <protectedRange sqref="G9" name="Range2_1_4"/>
    <protectedRange sqref="I38" name="Range4_1_1_2"/>
    <protectedRange sqref="I33" name="Range4_1_1_2_1"/>
    <protectedRange sqref="I24" name="Range4_1_1_2_2"/>
  </protectedRanges>
  <mergeCells count="27">
    <mergeCell ref="F72:H72"/>
    <mergeCell ref="I12:I13"/>
    <mergeCell ref="C14:D14"/>
    <mergeCell ref="A62:C62"/>
    <mergeCell ref="A63:C63"/>
    <mergeCell ref="E65:I65"/>
    <mergeCell ref="A66:C66"/>
    <mergeCell ref="E66:I66"/>
    <mergeCell ref="G12:H12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9">
    <cfRule type="cellIs" dxfId="1" priority="2" stopIfTrue="1" operator="equal">
      <formula>"F"</formula>
    </cfRule>
  </conditionalFormatting>
  <conditionalFormatting sqref="G15:G59">
    <cfRule type="expression" dxfId="0" priority="1" stopIfTrue="1">
      <formula>MAX(#REF!)&lt;4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Lớp ghép</vt:lpstr>
      <vt:lpstr>06_ĐHQLĐĐ_01</vt:lpstr>
      <vt:lpstr>06_ĐHQLDĐ_02</vt:lpstr>
      <vt:lpstr>06_ĐHQLDD_03</vt:lpstr>
      <vt:lpstr>06_ĐHQLDD_04</vt:lpstr>
      <vt:lpstr>04ĐH_KT1</vt:lpstr>
      <vt:lpstr>04ĐH_KT2</vt:lpstr>
      <vt:lpstr>04ĐH-CTN1</vt:lpstr>
      <vt:lpstr>04ĐH_CTN2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2017-12-07T03:40:26Z</dcterms:modified>
</cp:coreProperties>
</file>