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 firstSheet="39" activeTab="44"/>
  </bookViews>
  <sheets>
    <sheet name="04ĐH_TV1" sheetId="15" r:id="rId1"/>
    <sheet name="04ĐH_TV2" sheetId="16" r:id="rId2"/>
    <sheet name="04ĐH_KT1" sheetId="17" r:id="rId3"/>
    <sheet name="04ĐH_KT2" sheetId="18" r:id="rId4"/>
    <sheet name="04ĐH_CTN1" sheetId="19" r:id="rId5"/>
    <sheet name="04ĐH_CTN2" sheetId="20" r:id="rId6"/>
    <sheet name="04ĐH_QTTH1" sheetId="33" r:id="rId7"/>
    <sheet name="04ĐH_QTTH2" sheetId="34" r:id="rId8"/>
    <sheet name="04ĐH_QTTH3" sheetId="35" r:id="rId9"/>
    <sheet name="04ĐH_QTBĐ" sheetId="36" r:id="rId10"/>
    <sheet name="05ĐH_CNTT1" sheetId="37" r:id="rId11"/>
    <sheet name="05ĐH_CNTT2" sheetId="38" r:id="rId12"/>
    <sheet name="05ĐH_QLTN1" sheetId="39" r:id="rId13"/>
    <sheet name="05ĐH_QLTN2" sheetId="40" r:id="rId14"/>
    <sheet name="05ĐH_QLTN3" sheetId="41" r:id="rId15"/>
    <sheet name="05ĐH_QLTN4" sheetId="42" r:id="rId16"/>
    <sheet name="05ĐH_QTKD1" sheetId="43" r:id="rId17"/>
    <sheet name="05ĐH_QTKD2" sheetId="44" r:id="rId18"/>
    <sheet name="05ĐH_QTKD3" sheetId="45" r:id="rId19"/>
    <sheet name="06ĐH_KT" sheetId="46" r:id="rId20"/>
    <sheet name="06ĐH_CTN" sheetId="47" r:id="rId21"/>
    <sheet name="06ĐH_KTTN1" sheetId="48" r:id="rId22"/>
    <sheet name="06ĐH_KTTN2" sheetId="49" r:id="rId23"/>
    <sheet name="06ĐH_QTKD1" sheetId="50" r:id="rId24"/>
    <sheet name="06ĐH_QTKD2" sheetId="51" r:id="rId25"/>
    <sheet name="06ĐH_QTKD3" sheetId="52" r:id="rId26"/>
    <sheet name="06ĐH_TNN" sheetId="53" r:id="rId27"/>
    <sheet name="06ĐH_QLBĐ" sheetId="54" r:id="rId28"/>
    <sheet name="06ĐH_QLTN1" sheetId="55" r:id="rId29"/>
    <sheet name="06ĐH_QLTN2" sheetId="56" r:id="rId30"/>
    <sheet name="06ĐH_QLTN3" sheetId="58" r:id="rId31"/>
    <sheet name="06ĐH_QLTN4" sheetId="59" r:id="rId32"/>
    <sheet name="06ĐH_QLTN5" sheetId="60" r:id="rId33"/>
    <sheet name="06ĐH_BĐKH" sheetId="61" r:id="rId34"/>
    <sheet name="06ĐH_DC" sheetId="62" r:id="rId35"/>
    <sheet name="06ĐH_CNTT1" sheetId="63" r:id="rId36"/>
    <sheet name="06ĐH_CNTT2" sheetId="64" r:id="rId37"/>
    <sheet name="06ĐH_CNTT3" sheetId="65" r:id="rId38"/>
    <sheet name="06ĐH_MT1" sheetId="66" r:id="rId39"/>
    <sheet name="06ĐH_MT2" sheetId="67" r:id="rId40"/>
    <sheet name="06ĐH_MT3" sheetId="68" r:id="rId41"/>
    <sheet name="06ĐH_MT4" sheetId="69" r:id="rId42"/>
    <sheet name="06DH_QLDD1" sheetId="71" r:id="rId43"/>
    <sheet name="06ĐH_QLDD2" sheetId="72" r:id="rId44"/>
    <sheet name="06ĐH_QLDD3" sheetId="73" r:id="rId45"/>
    <sheet name="06ĐH_QLDD4" sheetId="74" r:id="rId46"/>
  </sheets>
  <definedNames>
    <definedName name="_xlnm.Print_Titles" localSheetId="4">'04ĐH_CTN1'!$12:$14</definedName>
    <definedName name="_xlnm.Print_Titles" localSheetId="5">'04ĐH_CTN2'!$12:$14</definedName>
    <definedName name="_xlnm.Print_Titles" localSheetId="2">'04ĐH_KT1'!$12:$14</definedName>
    <definedName name="_xlnm.Print_Titles" localSheetId="3">'04ĐH_KT2'!$12:$14</definedName>
    <definedName name="_xlnm.Print_Titles" localSheetId="9">'04ĐH_QTBĐ'!$12:$14</definedName>
    <definedName name="_xlnm.Print_Titles" localSheetId="6">'04ĐH_QTTH1'!$12:$14</definedName>
    <definedName name="_xlnm.Print_Titles" localSheetId="7">'04ĐH_QTTH2'!$12:$14</definedName>
    <definedName name="_xlnm.Print_Titles" localSheetId="8">'04ĐH_QTTH3'!$12:$14</definedName>
    <definedName name="_xlnm.Print_Titles" localSheetId="0">'04ĐH_TV1'!$12:$14</definedName>
    <definedName name="_xlnm.Print_Titles" localSheetId="1">'04ĐH_TV2'!$12:$14</definedName>
    <definedName name="_xlnm.Print_Titles" localSheetId="10">'05ĐH_CNTT1'!$12:$14</definedName>
    <definedName name="_xlnm.Print_Titles" localSheetId="11">'05ĐH_CNTT2'!$12:$14</definedName>
    <definedName name="_xlnm.Print_Titles" localSheetId="12">'05ĐH_QLTN1'!$12:$14</definedName>
    <definedName name="_xlnm.Print_Titles" localSheetId="14">'05ĐH_QLTN3'!$12:$14</definedName>
    <definedName name="_xlnm.Print_Titles" localSheetId="16">'05ĐH_QTKD1'!$12:$14</definedName>
    <definedName name="_xlnm.Print_Titles" localSheetId="17">'05ĐH_QTKD2'!$12:$14</definedName>
    <definedName name="_xlnm.Print_Titles" localSheetId="18">'05ĐH_QTKD3'!$12:$14</definedName>
    <definedName name="_xlnm.Print_Titles" localSheetId="20">'06ĐH_CTN'!$12:$14</definedName>
    <definedName name="_xlnm.Print_Titles" localSheetId="19">'06ĐH_KT'!$12:$14</definedName>
    <definedName name="_xlnm.Print_Titles" localSheetId="21">'06ĐH_KTTN1'!$12:$14</definedName>
    <definedName name="_xlnm.Print_Titles" localSheetId="22">'06ĐH_KTTN2'!$12:$14</definedName>
    <definedName name="_xlnm.Print_Titles" localSheetId="28">'06ĐH_QLTN1'!$12:$14</definedName>
    <definedName name="_xlnm.Print_Titles" localSheetId="29">'06ĐH_QLTN2'!$12:$14</definedName>
    <definedName name="_xlnm.Print_Titles" localSheetId="30">'06ĐH_QLTN3'!$12:$14</definedName>
    <definedName name="_xlnm.Print_Titles" localSheetId="31">'06ĐH_QLTN4'!$12:$14</definedName>
    <definedName name="_xlnm.Print_Titles" localSheetId="32">'06ĐH_QLTN5'!$12:$14</definedName>
    <definedName name="_xlnm.Print_Titles" localSheetId="23">'06ĐH_QTKD1'!$12:$14</definedName>
    <definedName name="_xlnm.Print_Titles" localSheetId="24">'06ĐH_QTKD2'!$12:$14</definedName>
    <definedName name="_xlnm.Print_Titles" localSheetId="25">'06ĐH_QTKD3'!$12:$14</definedName>
    <definedName name="_xlnm.Print_Titles" localSheetId="26">'06ĐH_TNN'!$12:$14</definedName>
  </definedNames>
  <calcPr calcId="145621"/>
</workbook>
</file>

<file path=xl/calcChain.xml><?xml version="1.0" encoding="utf-8"?>
<calcChain xmlns="http://schemas.openxmlformats.org/spreadsheetml/2006/main">
  <c r="G46" i="74" l="1"/>
  <c r="H46" i="74" s="1"/>
  <c r="G47" i="74"/>
  <c r="H47" i="74" s="1"/>
  <c r="G48" i="74"/>
  <c r="H48" i="74" s="1"/>
  <c r="G49" i="74"/>
  <c r="H49" i="74" s="1"/>
  <c r="G50" i="74"/>
  <c r="H50" i="74" s="1"/>
  <c r="G51" i="74"/>
  <c r="H51" i="74" s="1"/>
  <c r="G52" i="74"/>
  <c r="H52" i="74" s="1"/>
  <c r="G53" i="74"/>
  <c r="H53" i="74" s="1"/>
  <c r="G54" i="74"/>
  <c r="H54" i="74" s="1"/>
  <c r="G55" i="74"/>
  <c r="H55" i="74" s="1"/>
  <c r="G56" i="74"/>
  <c r="H56" i="74" s="1"/>
  <c r="G57" i="74"/>
  <c r="H57" i="74" s="1"/>
  <c r="G58" i="74"/>
  <c r="H58" i="74" s="1"/>
  <c r="G59" i="74"/>
  <c r="H59" i="74" s="1"/>
  <c r="G60" i="74"/>
  <c r="H60" i="74" s="1"/>
  <c r="G61" i="74"/>
  <c r="H61" i="74" s="1"/>
  <c r="G62" i="74"/>
  <c r="H62" i="74" s="1"/>
  <c r="G63" i="74"/>
  <c r="H63" i="74" s="1"/>
  <c r="G64" i="74"/>
  <c r="H64" i="74" s="1"/>
  <c r="G65" i="74"/>
  <c r="H65" i="74" s="1"/>
  <c r="G66" i="74"/>
  <c r="H66" i="74" s="1"/>
  <c r="G67" i="74"/>
  <c r="H67" i="74" s="1"/>
  <c r="G68" i="74"/>
  <c r="H68" i="74" s="1"/>
  <c r="G69" i="74"/>
  <c r="H69" i="74" s="1"/>
  <c r="G70" i="74"/>
  <c r="H70" i="74" s="1"/>
  <c r="G71" i="74"/>
  <c r="H71" i="74" s="1"/>
  <c r="G72" i="74"/>
  <c r="H72" i="74" s="1"/>
  <c r="H72" i="73"/>
  <c r="G72" i="73"/>
  <c r="G46" i="73"/>
  <c r="H46" i="73" s="1"/>
  <c r="G47" i="73"/>
  <c r="H47" i="73" s="1"/>
  <c r="G48" i="73"/>
  <c r="H48" i="73" s="1"/>
  <c r="G49" i="73"/>
  <c r="H49" i="73" s="1"/>
  <c r="G50" i="73"/>
  <c r="H50" i="73" s="1"/>
  <c r="G51" i="73"/>
  <c r="H51" i="73" s="1"/>
  <c r="G52" i="73"/>
  <c r="H52" i="73" s="1"/>
  <c r="G53" i="73"/>
  <c r="H53" i="73" s="1"/>
  <c r="G54" i="73"/>
  <c r="H54" i="73" s="1"/>
  <c r="G55" i="73"/>
  <c r="H55" i="73" s="1"/>
  <c r="G56" i="73"/>
  <c r="H56" i="73" s="1"/>
  <c r="G57" i="73"/>
  <c r="H57" i="73" s="1"/>
  <c r="G58" i="73"/>
  <c r="H58" i="73" s="1"/>
  <c r="G59" i="73"/>
  <c r="H59" i="73" s="1"/>
  <c r="G60" i="73"/>
  <c r="H60" i="73" s="1"/>
  <c r="G61" i="73"/>
  <c r="H61" i="73" s="1"/>
  <c r="G62" i="73"/>
  <c r="H62" i="73" s="1"/>
  <c r="G63" i="73"/>
  <c r="H63" i="73" s="1"/>
  <c r="G64" i="73"/>
  <c r="H64" i="73" s="1"/>
  <c r="G65" i="73"/>
  <c r="H65" i="73" s="1"/>
  <c r="G66" i="73"/>
  <c r="H66" i="73" s="1"/>
  <c r="G67" i="73"/>
  <c r="H67" i="73" s="1"/>
  <c r="G68" i="73"/>
  <c r="H68" i="73" s="1"/>
  <c r="G69" i="73"/>
  <c r="H69" i="73" s="1"/>
  <c r="G70" i="73"/>
  <c r="H70" i="73" s="1"/>
  <c r="G71" i="73"/>
  <c r="H71" i="73" s="1"/>
  <c r="G46" i="72"/>
  <c r="H46" i="72" s="1"/>
  <c r="G47" i="72"/>
  <c r="H47" i="72" s="1"/>
  <c r="G48" i="72"/>
  <c r="H48" i="72" s="1"/>
  <c r="G49" i="72"/>
  <c r="H49" i="72" s="1"/>
  <c r="G50" i="72"/>
  <c r="H50" i="72" s="1"/>
  <c r="G51" i="72"/>
  <c r="H51" i="72" s="1"/>
  <c r="G52" i="72"/>
  <c r="H52" i="72" s="1"/>
  <c r="G53" i="72"/>
  <c r="H53" i="72" s="1"/>
  <c r="G54" i="72"/>
  <c r="H54" i="72" s="1"/>
  <c r="G55" i="72"/>
  <c r="H55" i="72" s="1"/>
  <c r="G56" i="72"/>
  <c r="H56" i="72" s="1"/>
  <c r="G57" i="72"/>
  <c r="H57" i="72" s="1"/>
  <c r="G58" i="72"/>
  <c r="H58" i="72" s="1"/>
  <c r="G59" i="72"/>
  <c r="H59" i="72" s="1"/>
  <c r="G60" i="72"/>
  <c r="H60" i="72" s="1"/>
  <c r="G61" i="72"/>
  <c r="H61" i="72" s="1"/>
  <c r="G62" i="72"/>
  <c r="H62" i="72" s="1"/>
  <c r="G63" i="72"/>
  <c r="H63" i="72" s="1"/>
  <c r="G64" i="72"/>
  <c r="H64" i="72" s="1"/>
  <c r="G65" i="72"/>
  <c r="H65" i="72" s="1"/>
  <c r="G66" i="72"/>
  <c r="H66" i="72" s="1"/>
  <c r="G67" i="72"/>
  <c r="H67" i="72" s="1"/>
  <c r="G68" i="72"/>
  <c r="H68" i="72" s="1"/>
  <c r="G69" i="72"/>
  <c r="H69" i="72" s="1"/>
  <c r="G70" i="72"/>
  <c r="H70" i="72" s="1"/>
  <c r="G71" i="72"/>
  <c r="H71" i="72" s="1"/>
  <c r="G46" i="71"/>
  <c r="H46" i="71" s="1"/>
  <c r="G47" i="71"/>
  <c r="H47" i="71" s="1"/>
  <c r="G48" i="71"/>
  <c r="H48" i="71" s="1"/>
  <c r="G49" i="71"/>
  <c r="H49" i="71" s="1"/>
  <c r="G50" i="71"/>
  <c r="H50" i="71" s="1"/>
  <c r="G51" i="71"/>
  <c r="H51" i="71" s="1"/>
  <c r="G52" i="71"/>
  <c r="H52" i="71" s="1"/>
  <c r="G53" i="71"/>
  <c r="H53" i="71" s="1"/>
  <c r="G54" i="71"/>
  <c r="H54" i="71" s="1"/>
  <c r="G55" i="71"/>
  <c r="H55" i="71" s="1"/>
  <c r="G56" i="71"/>
  <c r="H56" i="71" s="1"/>
  <c r="G57" i="71"/>
  <c r="H57" i="71" s="1"/>
  <c r="G58" i="71"/>
  <c r="H58" i="71" s="1"/>
  <c r="G59" i="71"/>
  <c r="H59" i="71" s="1"/>
  <c r="G60" i="71"/>
  <c r="H60" i="71" s="1"/>
  <c r="G61" i="71"/>
  <c r="H61" i="71" s="1"/>
  <c r="G62" i="71"/>
  <c r="H62" i="71" s="1"/>
  <c r="G63" i="71"/>
  <c r="H63" i="71" s="1"/>
  <c r="G64" i="71"/>
  <c r="H64" i="71" s="1"/>
  <c r="G65" i="71"/>
  <c r="H65" i="71" s="1"/>
  <c r="G66" i="71"/>
  <c r="H66" i="71" s="1"/>
  <c r="G67" i="71"/>
  <c r="H67" i="71" s="1"/>
  <c r="G68" i="71"/>
  <c r="H68" i="71" s="1"/>
  <c r="G69" i="71"/>
  <c r="H69" i="71" s="1"/>
  <c r="G70" i="71"/>
  <c r="H70" i="71" s="1"/>
  <c r="G71" i="71"/>
  <c r="H71" i="71" s="1"/>
  <c r="G72" i="71"/>
  <c r="H72" i="71" s="1"/>
  <c r="G51" i="69"/>
  <c r="H51" i="69" s="1"/>
  <c r="G52" i="69"/>
  <c r="H52" i="69" s="1"/>
  <c r="G53" i="69"/>
  <c r="H53" i="69" s="1"/>
  <c r="G54" i="69"/>
  <c r="H54" i="69" s="1"/>
  <c r="G55" i="69"/>
  <c r="H55" i="69" s="1"/>
  <c r="G56" i="69"/>
  <c r="H56" i="69" s="1"/>
  <c r="G57" i="69"/>
  <c r="H57" i="69" s="1"/>
  <c r="G58" i="69"/>
  <c r="H58" i="69" s="1"/>
  <c r="G59" i="69"/>
  <c r="H59" i="69" s="1"/>
  <c r="G60" i="69"/>
  <c r="H60" i="69" s="1"/>
  <c r="H49" i="68"/>
  <c r="H51" i="68"/>
  <c r="H53" i="68"/>
  <c r="H55" i="68"/>
  <c r="H57" i="68"/>
  <c r="H59" i="68"/>
  <c r="H61" i="68"/>
  <c r="G48" i="68"/>
  <c r="H48" i="68" s="1"/>
  <c r="G49" i="68"/>
  <c r="G50" i="68"/>
  <c r="H50" i="68" s="1"/>
  <c r="G51" i="68"/>
  <c r="G52" i="68"/>
  <c r="H52" i="68" s="1"/>
  <c r="G53" i="68"/>
  <c r="G54" i="68"/>
  <c r="H54" i="68" s="1"/>
  <c r="G55" i="68"/>
  <c r="G56" i="68"/>
  <c r="H56" i="68" s="1"/>
  <c r="G57" i="68"/>
  <c r="G58" i="68"/>
  <c r="H58" i="68" s="1"/>
  <c r="G59" i="68"/>
  <c r="G60" i="68"/>
  <c r="H60" i="68" s="1"/>
  <c r="G61" i="68"/>
  <c r="G62" i="68"/>
  <c r="H62" i="68" s="1"/>
  <c r="G50" i="67"/>
  <c r="H50" i="67" s="1"/>
  <c r="G51" i="67"/>
  <c r="H51" i="67" s="1"/>
  <c r="G52" i="67"/>
  <c r="H52" i="67" s="1"/>
  <c r="G53" i="67"/>
  <c r="H53" i="67" s="1"/>
  <c r="G54" i="67"/>
  <c r="H54" i="67" s="1"/>
  <c r="G55" i="67"/>
  <c r="H55" i="67" s="1"/>
  <c r="G56" i="67"/>
  <c r="H56" i="67" s="1"/>
  <c r="G57" i="67"/>
  <c r="H57" i="67" s="1"/>
  <c r="G58" i="67"/>
  <c r="H58" i="67" s="1"/>
  <c r="G59" i="67"/>
  <c r="H59" i="67" s="1"/>
  <c r="G60" i="67"/>
  <c r="H60" i="67" s="1"/>
  <c r="G61" i="67"/>
  <c r="H61" i="67" s="1"/>
  <c r="H54" i="66"/>
  <c r="H58" i="66"/>
  <c r="G51" i="66"/>
  <c r="H51" i="66" s="1"/>
  <c r="G52" i="66"/>
  <c r="H52" i="66" s="1"/>
  <c r="G53" i="66"/>
  <c r="H53" i="66" s="1"/>
  <c r="G54" i="66"/>
  <c r="G55" i="66"/>
  <c r="H55" i="66" s="1"/>
  <c r="G56" i="66"/>
  <c r="H56" i="66" s="1"/>
  <c r="G57" i="66"/>
  <c r="H57" i="66" s="1"/>
  <c r="G58" i="66"/>
  <c r="G59" i="66"/>
  <c r="H59" i="66" s="1"/>
  <c r="G60" i="66"/>
  <c r="H60" i="66" s="1"/>
  <c r="G51" i="65"/>
  <c r="H51" i="65" s="1"/>
  <c r="G52" i="65"/>
  <c r="H52" i="65" s="1"/>
  <c r="G53" i="65"/>
  <c r="H53" i="65" s="1"/>
  <c r="G54" i="65"/>
  <c r="H54" i="65" s="1"/>
  <c r="G55" i="65"/>
  <c r="H55" i="65" s="1"/>
  <c r="G56" i="65"/>
  <c r="H56" i="65" s="1"/>
  <c r="G57" i="65"/>
  <c r="H57" i="65" s="1"/>
  <c r="G58" i="65"/>
  <c r="H58" i="65" s="1"/>
  <c r="G59" i="65"/>
  <c r="H59" i="65" s="1"/>
  <c r="G60" i="65"/>
  <c r="H60" i="65" s="1"/>
  <c r="G52" i="64"/>
  <c r="H52" i="64" s="1"/>
  <c r="G53" i="64"/>
  <c r="H53" i="64" s="1"/>
  <c r="G54" i="64"/>
  <c r="H54" i="64" s="1"/>
  <c r="G55" i="64"/>
  <c r="H55" i="64" s="1"/>
  <c r="G56" i="64"/>
  <c r="H56" i="64" s="1"/>
  <c r="G57" i="64"/>
  <c r="H57" i="64" s="1"/>
  <c r="G58" i="64"/>
  <c r="H58" i="64" s="1"/>
  <c r="G59" i="64"/>
  <c r="H59" i="64" s="1"/>
  <c r="G52" i="63"/>
  <c r="H52" i="63" s="1"/>
  <c r="G53" i="63"/>
  <c r="H53" i="63" s="1"/>
  <c r="G54" i="63"/>
  <c r="H54" i="63" s="1"/>
  <c r="G55" i="63"/>
  <c r="H55" i="63" s="1"/>
  <c r="G56" i="63"/>
  <c r="H56" i="63" s="1"/>
  <c r="G57" i="63"/>
  <c r="H57" i="63" s="1"/>
  <c r="G58" i="63"/>
  <c r="H58" i="63" s="1"/>
  <c r="G59" i="63"/>
  <c r="H59" i="63" s="1"/>
  <c r="H47" i="60"/>
  <c r="H49" i="60"/>
  <c r="H51" i="60"/>
  <c r="H53" i="60"/>
  <c r="H55" i="60"/>
  <c r="H57" i="60"/>
  <c r="H59" i="60"/>
  <c r="H61" i="60"/>
  <c r="H63" i="60"/>
  <c r="H65" i="60"/>
  <c r="H67" i="60"/>
  <c r="H69" i="60"/>
  <c r="G46" i="60"/>
  <c r="H46" i="60" s="1"/>
  <c r="G47" i="60"/>
  <c r="G48" i="60"/>
  <c r="H48" i="60" s="1"/>
  <c r="G49" i="60"/>
  <c r="G50" i="60"/>
  <c r="H50" i="60" s="1"/>
  <c r="G51" i="60"/>
  <c r="G52" i="60"/>
  <c r="H52" i="60" s="1"/>
  <c r="G53" i="60"/>
  <c r="G54" i="60"/>
  <c r="H54" i="60" s="1"/>
  <c r="G55" i="60"/>
  <c r="G56" i="60"/>
  <c r="H56" i="60" s="1"/>
  <c r="G57" i="60"/>
  <c r="G58" i="60"/>
  <c r="H58" i="60" s="1"/>
  <c r="G59" i="60"/>
  <c r="G60" i="60"/>
  <c r="H60" i="60" s="1"/>
  <c r="G61" i="60"/>
  <c r="G62" i="60"/>
  <c r="H62" i="60" s="1"/>
  <c r="G63" i="60"/>
  <c r="G64" i="60"/>
  <c r="H64" i="60" s="1"/>
  <c r="G65" i="60"/>
  <c r="G66" i="60"/>
  <c r="H66" i="60" s="1"/>
  <c r="G67" i="60"/>
  <c r="G68" i="60"/>
  <c r="H68" i="60" s="1"/>
  <c r="G69" i="60"/>
  <c r="G70" i="60"/>
  <c r="H70" i="60" s="1"/>
  <c r="G56" i="59"/>
  <c r="H56" i="59" s="1"/>
  <c r="G57" i="59"/>
  <c r="H57" i="59" s="1"/>
  <c r="G58" i="59"/>
  <c r="H58" i="59" s="1"/>
  <c r="G59" i="59"/>
  <c r="H59" i="59" s="1"/>
  <c r="G60" i="59"/>
  <c r="H60" i="59" s="1"/>
  <c r="G61" i="59"/>
  <c r="H61" i="59" s="1"/>
  <c r="G62" i="59"/>
  <c r="H62" i="59" s="1"/>
  <c r="G63" i="59"/>
  <c r="H63" i="59" s="1"/>
  <c r="G64" i="59"/>
  <c r="H64" i="59" s="1"/>
  <c r="G65" i="59"/>
  <c r="H65" i="59" s="1"/>
  <c r="G66" i="59"/>
  <c r="H66" i="59" s="1"/>
  <c r="G67" i="59"/>
  <c r="H67" i="59" s="1"/>
  <c r="G68" i="59"/>
  <c r="H68" i="59" s="1"/>
  <c r="G69" i="59"/>
  <c r="H69" i="59" s="1"/>
  <c r="H63" i="58"/>
  <c r="H65" i="58"/>
  <c r="H67" i="58"/>
  <c r="H69" i="58"/>
  <c r="G69" i="58"/>
  <c r="G62" i="58"/>
  <c r="H62" i="58" s="1"/>
  <c r="G63" i="58"/>
  <c r="G64" i="58"/>
  <c r="H64" i="58" s="1"/>
  <c r="G65" i="58"/>
  <c r="G66" i="58"/>
  <c r="H66" i="58" s="1"/>
  <c r="G67" i="58"/>
  <c r="G68" i="58"/>
  <c r="H68" i="58" s="1"/>
  <c r="G58" i="56"/>
  <c r="H58" i="56" s="1"/>
  <c r="G59" i="56"/>
  <c r="H59" i="56" s="1"/>
  <c r="G60" i="56"/>
  <c r="H60" i="56" s="1"/>
  <c r="G61" i="56"/>
  <c r="H61" i="56" s="1"/>
  <c r="G62" i="56"/>
  <c r="H62" i="56" s="1"/>
  <c r="G63" i="56"/>
  <c r="H63" i="56" s="1"/>
  <c r="G64" i="56"/>
  <c r="H64" i="56" s="1"/>
  <c r="G65" i="56"/>
  <c r="H65" i="56" s="1"/>
  <c r="G66" i="56"/>
  <c r="H66" i="56" s="1"/>
  <c r="G67" i="56"/>
  <c r="H67" i="56" s="1"/>
  <c r="G68" i="56"/>
  <c r="H68" i="56" s="1"/>
  <c r="G69" i="56"/>
  <c r="H69" i="56" s="1"/>
  <c r="H59" i="55"/>
  <c r="H63" i="55"/>
  <c r="H67" i="55"/>
  <c r="G56" i="55"/>
  <c r="H56" i="55" s="1"/>
  <c r="G57" i="55"/>
  <c r="H57" i="55" s="1"/>
  <c r="G58" i="55"/>
  <c r="H58" i="55" s="1"/>
  <c r="G59" i="55"/>
  <c r="G60" i="55"/>
  <c r="H60" i="55" s="1"/>
  <c r="G61" i="55"/>
  <c r="H61" i="55" s="1"/>
  <c r="G62" i="55"/>
  <c r="H62" i="55" s="1"/>
  <c r="G63" i="55"/>
  <c r="G64" i="55"/>
  <c r="H64" i="55" s="1"/>
  <c r="G65" i="55"/>
  <c r="H65" i="55" s="1"/>
  <c r="G66" i="55"/>
  <c r="H66" i="55" s="1"/>
  <c r="G67" i="55"/>
  <c r="G68" i="55"/>
  <c r="H68" i="55" s="1"/>
  <c r="G69" i="55"/>
  <c r="H69" i="55" s="1"/>
  <c r="G61" i="50"/>
  <c r="H61" i="50" s="1"/>
  <c r="G62" i="50"/>
  <c r="H62" i="50" s="1"/>
  <c r="G65" i="49"/>
  <c r="H65" i="49" s="1"/>
  <c r="G66" i="49"/>
  <c r="H66" i="49" s="1"/>
  <c r="G46" i="49"/>
  <c r="H46" i="49" s="1"/>
  <c r="G47" i="49"/>
  <c r="H47" i="49" s="1"/>
  <c r="G48" i="49"/>
  <c r="H48" i="49" s="1"/>
  <c r="G49" i="49"/>
  <c r="H49" i="49" s="1"/>
  <c r="G50" i="49"/>
  <c r="H50" i="49" s="1"/>
  <c r="G51" i="49"/>
  <c r="H51" i="49" s="1"/>
  <c r="G52" i="49"/>
  <c r="H52" i="49" s="1"/>
  <c r="G53" i="49"/>
  <c r="H53" i="49" s="1"/>
  <c r="G54" i="49"/>
  <c r="H54" i="49" s="1"/>
  <c r="G55" i="49"/>
  <c r="H55" i="49" s="1"/>
  <c r="G56" i="49"/>
  <c r="H56" i="49" s="1"/>
  <c r="G57" i="49"/>
  <c r="H57" i="49" s="1"/>
  <c r="G58" i="49"/>
  <c r="H58" i="49" s="1"/>
  <c r="G59" i="49"/>
  <c r="H59" i="49" s="1"/>
  <c r="G60" i="49"/>
  <c r="H60" i="49" s="1"/>
  <c r="G61" i="49"/>
  <c r="H61" i="49" s="1"/>
  <c r="G62" i="49"/>
  <c r="H62" i="49" s="1"/>
  <c r="G63" i="49"/>
  <c r="H63" i="49" s="1"/>
  <c r="G64" i="49"/>
  <c r="H64" i="49" s="1"/>
  <c r="G65" i="48"/>
  <c r="H65" i="48" s="1"/>
  <c r="G66" i="48"/>
  <c r="H66" i="48" s="1"/>
  <c r="E78" i="74" l="1"/>
  <c r="A74" i="74"/>
  <c r="G45" i="74"/>
  <c r="H45" i="74" s="1"/>
  <c r="G44" i="74"/>
  <c r="H44" i="74" s="1"/>
  <c r="G43" i="74"/>
  <c r="H43" i="74" s="1"/>
  <c r="G42" i="74"/>
  <c r="H42" i="74" s="1"/>
  <c r="G41" i="74"/>
  <c r="H41" i="74" s="1"/>
  <c r="G40" i="74"/>
  <c r="H40" i="74" s="1"/>
  <c r="G39" i="74"/>
  <c r="H39" i="74" s="1"/>
  <c r="G38" i="74"/>
  <c r="H38" i="74" s="1"/>
  <c r="G37" i="74"/>
  <c r="H37" i="74" s="1"/>
  <c r="G36" i="74"/>
  <c r="H36" i="74" s="1"/>
  <c r="G35" i="74"/>
  <c r="H35" i="74" s="1"/>
  <c r="G34" i="74"/>
  <c r="H34" i="74" s="1"/>
  <c r="G33" i="74"/>
  <c r="H33" i="74" s="1"/>
  <c r="G32" i="74"/>
  <c r="H32" i="74" s="1"/>
  <c r="G31" i="74"/>
  <c r="H31" i="74" s="1"/>
  <c r="G30" i="74"/>
  <c r="H30" i="74" s="1"/>
  <c r="G29" i="74"/>
  <c r="H29" i="74" s="1"/>
  <c r="G28" i="74"/>
  <c r="H28" i="74" s="1"/>
  <c r="G27" i="74"/>
  <c r="H27" i="74" s="1"/>
  <c r="H26" i="74"/>
  <c r="G26" i="74"/>
  <c r="G25" i="74"/>
  <c r="H25" i="74" s="1"/>
  <c r="G24" i="74"/>
  <c r="H24" i="74" s="1"/>
  <c r="G23" i="74"/>
  <c r="H23" i="74" s="1"/>
  <c r="G22" i="74"/>
  <c r="H22" i="74" s="1"/>
  <c r="G21" i="74"/>
  <c r="H21" i="74" s="1"/>
  <c r="G20" i="74"/>
  <c r="H20" i="74" s="1"/>
  <c r="G19" i="74"/>
  <c r="H19" i="74" s="1"/>
  <c r="G18" i="74"/>
  <c r="H18" i="74" s="1"/>
  <c r="G17" i="74"/>
  <c r="H17" i="74" s="1"/>
  <c r="G16" i="74"/>
  <c r="H16" i="74" s="1"/>
  <c r="G15" i="74"/>
  <c r="E78" i="73"/>
  <c r="A74" i="73"/>
  <c r="G45" i="73"/>
  <c r="H45" i="73" s="1"/>
  <c r="G44" i="73"/>
  <c r="H44" i="73" s="1"/>
  <c r="G43" i="73"/>
  <c r="H43" i="73" s="1"/>
  <c r="G42" i="73"/>
  <c r="H42" i="73" s="1"/>
  <c r="G41" i="73"/>
  <c r="H41" i="73" s="1"/>
  <c r="G40" i="73"/>
  <c r="H40" i="73" s="1"/>
  <c r="G39" i="73"/>
  <c r="H39" i="73" s="1"/>
  <c r="G38" i="73"/>
  <c r="H38" i="73" s="1"/>
  <c r="G37" i="73"/>
  <c r="H37" i="73" s="1"/>
  <c r="G36" i="73"/>
  <c r="H36" i="73" s="1"/>
  <c r="G35" i="73"/>
  <c r="H35" i="73" s="1"/>
  <c r="G34" i="73"/>
  <c r="H34" i="73" s="1"/>
  <c r="G33" i="73"/>
  <c r="H33" i="73" s="1"/>
  <c r="G32" i="73"/>
  <c r="H32" i="73" s="1"/>
  <c r="G31" i="73"/>
  <c r="H31" i="73" s="1"/>
  <c r="G30" i="73"/>
  <c r="H30" i="73" s="1"/>
  <c r="G29" i="73"/>
  <c r="H29" i="73" s="1"/>
  <c r="G28" i="73"/>
  <c r="H28" i="73" s="1"/>
  <c r="G27" i="73"/>
  <c r="H27" i="73" s="1"/>
  <c r="G26" i="73"/>
  <c r="H26" i="73" s="1"/>
  <c r="G25" i="73"/>
  <c r="H25" i="73" s="1"/>
  <c r="G24" i="73"/>
  <c r="H24" i="73" s="1"/>
  <c r="G23" i="73"/>
  <c r="H23" i="73" s="1"/>
  <c r="G22" i="73"/>
  <c r="H22" i="73" s="1"/>
  <c r="G21" i="73"/>
  <c r="H21" i="73" s="1"/>
  <c r="G20" i="73"/>
  <c r="H20" i="73" s="1"/>
  <c r="H19" i="73"/>
  <c r="G19" i="73"/>
  <c r="G18" i="73"/>
  <c r="H18" i="73" s="1"/>
  <c r="G17" i="73"/>
  <c r="H17" i="73" s="1"/>
  <c r="G16" i="73"/>
  <c r="H16" i="73" s="1"/>
  <c r="G15" i="73"/>
  <c r="E77" i="72"/>
  <c r="A73" i="72"/>
  <c r="G45" i="72"/>
  <c r="H45" i="72" s="1"/>
  <c r="G44" i="72"/>
  <c r="H44" i="72" s="1"/>
  <c r="G43" i="72"/>
  <c r="H43" i="72" s="1"/>
  <c r="G42" i="72"/>
  <c r="H42" i="72" s="1"/>
  <c r="G41" i="72"/>
  <c r="H41" i="72" s="1"/>
  <c r="G40" i="72"/>
  <c r="H40" i="72" s="1"/>
  <c r="G39" i="72"/>
  <c r="H39" i="72" s="1"/>
  <c r="G38" i="72"/>
  <c r="H38" i="72" s="1"/>
  <c r="G37" i="72"/>
  <c r="H37" i="72" s="1"/>
  <c r="G36" i="72"/>
  <c r="H36" i="72" s="1"/>
  <c r="G35" i="72"/>
  <c r="H35" i="72" s="1"/>
  <c r="G34" i="72"/>
  <c r="H34" i="72" s="1"/>
  <c r="G33" i="72"/>
  <c r="H33" i="72" s="1"/>
  <c r="G32" i="72"/>
  <c r="H32" i="72" s="1"/>
  <c r="G31" i="72"/>
  <c r="H31" i="72" s="1"/>
  <c r="G30" i="72"/>
  <c r="H30" i="72" s="1"/>
  <c r="G29" i="72"/>
  <c r="H29" i="72" s="1"/>
  <c r="G28" i="72"/>
  <c r="H28" i="72" s="1"/>
  <c r="G27" i="72"/>
  <c r="H27" i="72" s="1"/>
  <c r="G26" i="72"/>
  <c r="H26" i="72" s="1"/>
  <c r="G25" i="72"/>
  <c r="H25" i="72" s="1"/>
  <c r="G24" i="72"/>
  <c r="H24" i="72" s="1"/>
  <c r="G23" i="72"/>
  <c r="H23" i="72" s="1"/>
  <c r="G22" i="72"/>
  <c r="H22" i="72" s="1"/>
  <c r="G21" i="72"/>
  <c r="H21" i="72" s="1"/>
  <c r="G20" i="72"/>
  <c r="H20" i="72" s="1"/>
  <c r="G19" i="72"/>
  <c r="H19" i="72" s="1"/>
  <c r="G18" i="72"/>
  <c r="H18" i="72" s="1"/>
  <c r="G17" i="72"/>
  <c r="H17" i="72" s="1"/>
  <c r="G16" i="72"/>
  <c r="H16" i="72" s="1"/>
  <c r="G15" i="72"/>
  <c r="E78" i="71"/>
  <c r="A74" i="71"/>
  <c r="G45" i="71"/>
  <c r="H45" i="71" s="1"/>
  <c r="G44" i="71"/>
  <c r="H44" i="71" s="1"/>
  <c r="G43" i="71"/>
  <c r="H43" i="71" s="1"/>
  <c r="G42" i="71"/>
  <c r="H42" i="71" s="1"/>
  <c r="G41" i="71"/>
  <c r="H41" i="71" s="1"/>
  <c r="G40" i="71"/>
  <c r="H40" i="71" s="1"/>
  <c r="G39" i="71"/>
  <c r="H39" i="71" s="1"/>
  <c r="G38" i="71"/>
  <c r="H38" i="71" s="1"/>
  <c r="G37" i="71"/>
  <c r="H37" i="71" s="1"/>
  <c r="G36" i="71"/>
  <c r="H36" i="71" s="1"/>
  <c r="G35" i="71"/>
  <c r="H35" i="71" s="1"/>
  <c r="G34" i="71"/>
  <c r="H34" i="71" s="1"/>
  <c r="G33" i="71"/>
  <c r="H33" i="71" s="1"/>
  <c r="G32" i="71"/>
  <c r="H32" i="71" s="1"/>
  <c r="G31" i="71"/>
  <c r="H31" i="71" s="1"/>
  <c r="G30" i="71"/>
  <c r="H30" i="71" s="1"/>
  <c r="G29" i="71"/>
  <c r="H29" i="71" s="1"/>
  <c r="G28" i="71"/>
  <c r="H28" i="71" s="1"/>
  <c r="G27" i="71"/>
  <c r="H27" i="71" s="1"/>
  <c r="G26" i="71"/>
  <c r="H26" i="71" s="1"/>
  <c r="G25" i="71"/>
  <c r="H25" i="71" s="1"/>
  <c r="G24" i="71"/>
  <c r="H24" i="71" s="1"/>
  <c r="G23" i="71"/>
  <c r="H23" i="71" s="1"/>
  <c r="G22" i="71"/>
  <c r="H22" i="71" s="1"/>
  <c r="G21" i="71"/>
  <c r="H21" i="71" s="1"/>
  <c r="G20" i="71"/>
  <c r="H20" i="71" s="1"/>
  <c r="G19" i="71"/>
  <c r="H19" i="71" s="1"/>
  <c r="G18" i="71"/>
  <c r="H18" i="71" s="1"/>
  <c r="G17" i="71"/>
  <c r="H17" i="71" s="1"/>
  <c r="G16" i="71"/>
  <c r="H16" i="71" s="1"/>
  <c r="G15" i="71"/>
  <c r="H15" i="71" s="1"/>
  <c r="E66" i="69"/>
  <c r="A62" i="69"/>
  <c r="G50" i="69"/>
  <c r="H50" i="69" s="1"/>
  <c r="G49" i="69"/>
  <c r="H49" i="69" s="1"/>
  <c r="G48" i="69"/>
  <c r="H48" i="69" s="1"/>
  <c r="G47" i="69"/>
  <c r="H47" i="69" s="1"/>
  <c r="G46" i="69"/>
  <c r="H46" i="69" s="1"/>
  <c r="G45" i="69"/>
  <c r="H45" i="69" s="1"/>
  <c r="G44" i="69"/>
  <c r="H44" i="69" s="1"/>
  <c r="G43" i="69"/>
  <c r="H43" i="69" s="1"/>
  <c r="G42" i="69"/>
  <c r="H42" i="69" s="1"/>
  <c r="G41" i="69"/>
  <c r="H41" i="69" s="1"/>
  <c r="G40" i="69"/>
  <c r="H40" i="69" s="1"/>
  <c r="G39" i="69"/>
  <c r="H39" i="69" s="1"/>
  <c r="G38" i="69"/>
  <c r="H38" i="69" s="1"/>
  <c r="G37" i="69"/>
  <c r="H37" i="69" s="1"/>
  <c r="G36" i="69"/>
  <c r="H36" i="69" s="1"/>
  <c r="G35" i="69"/>
  <c r="H35" i="69" s="1"/>
  <c r="G34" i="69"/>
  <c r="H34" i="69" s="1"/>
  <c r="G33" i="69"/>
  <c r="H33" i="69" s="1"/>
  <c r="G32" i="69"/>
  <c r="H32" i="69" s="1"/>
  <c r="G31" i="69"/>
  <c r="H31" i="69" s="1"/>
  <c r="G30" i="69"/>
  <c r="H30" i="69" s="1"/>
  <c r="G29" i="69"/>
  <c r="H29" i="69" s="1"/>
  <c r="G28" i="69"/>
  <c r="H28" i="69" s="1"/>
  <c r="G27" i="69"/>
  <c r="H27" i="69" s="1"/>
  <c r="G26" i="69"/>
  <c r="H26" i="69" s="1"/>
  <c r="G25" i="69"/>
  <c r="H25" i="69" s="1"/>
  <c r="G24" i="69"/>
  <c r="H24" i="69" s="1"/>
  <c r="G23" i="69"/>
  <c r="H23" i="69" s="1"/>
  <c r="G22" i="69"/>
  <c r="H22" i="69" s="1"/>
  <c r="G21" i="69"/>
  <c r="H21" i="69" s="1"/>
  <c r="G20" i="69"/>
  <c r="H20" i="69" s="1"/>
  <c r="G19" i="69"/>
  <c r="H19" i="69" s="1"/>
  <c r="G18" i="69"/>
  <c r="H18" i="69" s="1"/>
  <c r="G17" i="69"/>
  <c r="H17" i="69" s="1"/>
  <c r="G16" i="69"/>
  <c r="H16" i="69" s="1"/>
  <c r="G15" i="69"/>
  <c r="E68" i="68"/>
  <c r="A64" i="68"/>
  <c r="G47" i="68"/>
  <c r="H47" i="68" s="1"/>
  <c r="G46" i="68"/>
  <c r="H46" i="68" s="1"/>
  <c r="G45" i="68"/>
  <c r="H45" i="68" s="1"/>
  <c r="G44" i="68"/>
  <c r="H44" i="68" s="1"/>
  <c r="G43" i="68"/>
  <c r="H43" i="68" s="1"/>
  <c r="G42" i="68"/>
  <c r="H42" i="68" s="1"/>
  <c r="G41" i="68"/>
  <c r="H41" i="68" s="1"/>
  <c r="G40" i="68"/>
  <c r="H40" i="68" s="1"/>
  <c r="G39" i="68"/>
  <c r="H39" i="68" s="1"/>
  <c r="G38" i="68"/>
  <c r="H38" i="68" s="1"/>
  <c r="G37" i="68"/>
  <c r="H37" i="68" s="1"/>
  <c r="G36" i="68"/>
  <c r="H36" i="68" s="1"/>
  <c r="G35" i="68"/>
  <c r="H35" i="68" s="1"/>
  <c r="G34" i="68"/>
  <c r="H34" i="68" s="1"/>
  <c r="G33" i="68"/>
  <c r="H33" i="68" s="1"/>
  <c r="G32" i="68"/>
  <c r="H32" i="68" s="1"/>
  <c r="G31" i="68"/>
  <c r="H31" i="68" s="1"/>
  <c r="G30" i="68"/>
  <c r="H30" i="68" s="1"/>
  <c r="G29" i="68"/>
  <c r="H29" i="68" s="1"/>
  <c r="G28" i="68"/>
  <c r="H28" i="68" s="1"/>
  <c r="G27" i="68"/>
  <c r="H27" i="68" s="1"/>
  <c r="G26" i="68"/>
  <c r="H26" i="68" s="1"/>
  <c r="G25" i="68"/>
  <c r="H25" i="68" s="1"/>
  <c r="G24" i="68"/>
  <c r="H24" i="68" s="1"/>
  <c r="G23" i="68"/>
  <c r="H23" i="68" s="1"/>
  <c r="G22" i="68"/>
  <c r="H22" i="68" s="1"/>
  <c r="G21" i="68"/>
  <c r="H21" i="68" s="1"/>
  <c r="G20" i="68"/>
  <c r="H20" i="68" s="1"/>
  <c r="G19" i="68"/>
  <c r="H19" i="68" s="1"/>
  <c r="G18" i="68"/>
  <c r="H18" i="68" s="1"/>
  <c r="G17" i="68"/>
  <c r="H17" i="68" s="1"/>
  <c r="G16" i="68"/>
  <c r="H16" i="68" s="1"/>
  <c r="G15" i="68"/>
  <c r="E67" i="67"/>
  <c r="A63" i="67"/>
  <c r="G49" i="67"/>
  <c r="H49" i="67" s="1"/>
  <c r="G48" i="67"/>
  <c r="H48" i="67" s="1"/>
  <c r="G47" i="67"/>
  <c r="H47" i="67" s="1"/>
  <c r="G46" i="67"/>
  <c r="H46" i="67" s="1"/>
  <c r="G45" i="67"/>
  <c r="H45" i="67" s="1"/>
  <c r="G44" i="67"/>
  <c r="H44" i="67" s="1"/>
  <c r="G43" i="67"/>
  <c r="H43" i="67" s="1"/>
  <c r="G42" i="67"/>
  <c r="H42" i="67" s="1"/>
  <c r="G41" i="67"/>
  <c r="H41" i="67" s="1"/>
  <c r="G40" i="67"/>
  <c r="H40" i="67" s="1"/>
  <c r="G39" i="67"/>
  <c r="H39" i="67" s="1"/>
  <c r="G38" i="67"/>
  <c r="H38" i="67" s="1"/>
  <c r="G37" i="67"/>
  <c r="H37" i="67" s="1"/>
  <c r="G36" i="67"/>
  <c r="H36" i="67" s="1"/>
  <c r="G35" i="67"/>
  <c r="H35" i="67" s="1"/>
  <c r="G34" i="67"/>
  <c r="H34" i="67" s="1"/>
  <c r="G33" i="67"/>
  <c r="H33" i="67" s="1"/>
  <c r="G32" i="67"/>
  <c r="H32" i="67" s="1"/>
  <c r="G31" i="67"/>
  <c r="H31" i="67" s="1"/>
  <c r="G30" i="67"/>
  <c r="H30" i="67" s="1"/>
  <c r="G29" i="67"/>
  <c r="H29" i="67" s="1"/>
  <c r="G28" i="67"/>
  <c r="H28" i="67" s="1"/>
  <c r="G27" i="67"/>
  <c r="H27" i="67" s="1"/>
  <c r="G26" i="67"/>
  <c r="H26" i="67" s="1"/>
  <c r="G25" i="67"/>
  <c r="H25" i="67" s="1"/>
  <c r="G24" i="67"/>
  <c r="H24" i="67" s="1"/>
  <c r="G23" i="67"/>
  <c r="H23" i="67" s="1"/>
  <c r="G22" i="67"/>
  <c r="H22" i="67" s="1"/>
  <c r="G21" i="67"/>
  <c r="H21" i="67" s="1"/>
  <c r="G20" i="67"/>
  <c r="H20" i="67" s="1"/>
  <c r="G19" i="67"/>
  <c r="H19" i="67" s="1"/>
  <c r="G18" i="67"/>
  <c r="H18" i="67" s="1"/>
  <c r="G17" i="67"/>
  <c r="H17" i="67" s="1"/>
  <c r="G16" i="67"/>
  <c r="H16" i="67" s="1"/>
  <c r="G15" i="67"/>
  <c r="D64" i="67" s="1"/>
  <c r="E66" i="66"/>
  <c r="A62" i="66"/>
  <c r="G50" i="66"/>
  <c r="H50" i="66" s="1"/>
  <c r="G49" i="66"/>
  <c r="H49" i="66" s="1"/>
  <c r="G48" i="66"/>
  <c r="H48" i="66" s="1"/>
  <c r="G47" i="66"/>
  <c r="H47" i="66" s="1"/>
  <c r="G46" i="66"/>
  <c r="H46" i="66" s="1"/>
  <c r="G45" i="66"/>
  <c r="H45" i="66" s="1"/>
  <c r="G44" i="66"/>
  <c r="H44" i="66" s="1"/>
  <c r="G43" i="66"/>
  <c r="H43" i="66" s="1"/>
  <c r="G42" i="66"/>
  <c r="H42" i="66" s="1"/>
  <c r="G41" i="66"/>
  <c r="H41" i="66" s="1"/>
  <c r="G40" i="66"/>
  <c r="H40" i="66" s="1"/>
  <c r="G39" i="66"/>
  <c r="H39" i="66" s="1"/>
  <c r="G38" i="66"/>
  <c r="H38" i="66" s="1"/>
  <c r="G37" i="66"/>
  <c r="H37" i="66" s="1"/>
  <c r="G36" i="66"/>
  <c r="H36" i="66" s="1"/>
  <c r="G35" i="66"/>
  <c r="H35" i="66" s="1"/>
  <c r="G34" i="66"/>
  <c r="H34" i="66" s="1"/>
  <c r="G33" i="66"/>
  <c r="H33" i="66" s="1"/>
  <c r="G32" i="66"/>
  <c r="H32" i="66" s="1"/>
  <c r="G31" i="66"/>
  <c r="H31" i="66" s="1"/>
  <c r="G30" i="66"/>
  <c r="H30" i="66" s="1"/>
  <c r="G29" i="66"/>
  <c r="H29" i="66" s="1"/>
  <c r="G28" i="66"/>
  <c r="H28" i="66" s="1"/>
  <c r="G27" i="66"/>
  <c r="H27" i="66" s="1"/>
  <c r="G26" i="66"/>
  <c r="H26" i="66" s="1"/>
  <c r="G25" i="66"/>
  <c r="H25" i="66" s="1"/>
  <c r="G24" i="66"/>
  <c r="H24" i="66" s="1"/>
  <c r="G23" i="66"/>
  <c r="H23" i="66" s="1"/>
  <c r="G22" i="66"/>
  <c r="H22" i="66" s="1"/>
  <c r="G21" i="66"/>
  <c r="H21" i="66" s="1"/>
  <c r="G20" i="66"/>
  <c r="H20" i="66" s="1"/>
  <c r="G19" i="66"/>
  <c r="H19" i="66" s="1"/>
  <c r="G18" i="66"/>
  <c r="H18" i="66" s="1"/>
  <c r="G17" i="66"/>
  <c r="H17" i="66" s="1"/>
  <c r="G16" i="66"/>
  <c r="H16" i="66" s="1"/>
  <c r="G15" i="66"/>
  <c r="D63" i="66" s="1"/>
  <c r="E66" i="65"/>
  <c r="A62" i="65"/>
  <c r="G50" i="65"/>
  <c r="H50" i="65" s="1"/>
  <c r="G49" i="65"/>
  <c r="H49" i="65" s="1"/>
  <c r="G48" i="65"/>
  <c r="H48" i="65" s="1"/>
  <c r="G47" i="65"/>
  <c r="H47" i="65" s="1"/>
  <c r="G46" i="65"/>
  <c r="H46" i="65" s="1"/>
  <c r="G45" i="65"/>
  <c r="H45" i="65" s="1"/>
  <c r="G44" i="65"/>
  <c r="H44" i="65" s="1"/>
  <c r="G43" i="65"/>
  <c r="H43" i="65" s="1"/>
  <c r="G42" i="65"/>
  <c r="H42" i="65" s="1"/>
  <c r="G41" i="65"/>
  <c r="H41" i="65" s="1"/>
  <c r="G40" i="65"/>
  <c r="H40" i="65" s="1"/>
  <c r="G39" i="65"/>
  <c r="H39" i="65" s="1"/>
  <c r="G38" i="65"/>
  <c r="H38" i="65" s="1"/>
  <c r="G37" i="65"/>
  <c r="H37" i="65" s="1"/>
  <c r="G36" i="65"/>
  <c r="H36" i="65" s="1"/>
  <c r="G35" i="65"/>
  <c r="H35" i="65" s="1"/>
  <c r="G34" i="65"/>
  <c r="H34" i="65" s="1"/>
  <c r="G33" i="65"/>
  <c r="H33" i="65" s="1"/>
  <c r="G32" i="65"/>
  <c r="H32" i="65" s="1"/>
  <c r="G31" i="65"/>
  <c r="H31" i="65" s="1"/>
  <c r="G30" i="65"/>
  <c r="H30" i="65" s="1"/>
  <c r="G29" i="65"/>
  <c r="H29" i="65" s="1"/>
  <c r="G28" i="65"/>
  <c r="H28" i="65" s="1"/>
  <c r="G27" i="65"/>
  <c r="H27" i="65" s="1"/>
  <c r="G26" i="65"/>
  <c r="H26" i="65" s="1"/>
  <c r="G25" i="65"/>
  <c r="H25" i="65" s="1"/>
  <c r="G24" i="65"/>
  <c r="H24" i="65" s="1"/>
  <c r="G23" i="65"/>
  <c r="H23" i="65" s="1"/>
  <c r="G22" i="65"/>
  <c r="H22" i="65" s="1"/>
  <c r="G21" i="65"/>
  <c r="H21" i="65" s="1"/>
  <c r="G20" i="65"/>
  <c r="H20" i="65" s="1"/>
  <c r="G19" i="65"/>
  <c r="H19" i="65" s="1"/>
  <c r="G18" i="65"/>
  <c r="H18" i="65" s="1"/>
  <c r="G17" i="65"/>
  <c r="H17" i="65" s="1"/>
  <c r="G16" i="65"/>
  <c r="H16" i="65" s="1"/>
  <c r="G15" i="65"/>
  <c r="D63" i="65" s="1"/>
  <c r="E65" i="64"/>
  <c r="A61" i="64"/>
  <c r="G51" i="64"/>
  <c r="H51" i="64" s="1"/>
  <c r="G50" i="64"/>
  <c r="H50" i="64" s="1"/>
  <c r="G49" i="64"/>
  <c r="H49" i="64" s="1"/>
  <c r="G48" i="64"/>
  <c r="H48" i="64" s="1"/>
  <c r="G47" i="64"/>
  <c r="H47" i="64" s="1"/>
  <c r="G46" i="64"/>
  <c r="H46" i="64" s="1"/>
  <c r="G45" i="64"/>
  <c r="H45" i="64" s="1"/>
  <c r="G44" i="64"/>
  <c r="H44" i="64" s="1"/>
  <c r="G43" i="64"/>
  <c r="H43" i="64" s="1"/>
  <c r="G42" i="64"/>
  <c r="H42" i="64" s="1"/>
  <c r="G41" i="64"/>
  <c r="H41" i="64" s="1"/>
  <c r="G40" i="64"/>
  <c r="H40" i="64" s="1"/>
  <c r="G39" i="64"/>
  <c r="H39" i="64" s="1"/>
  <c r="G38" i="64"/>
  <c r="H38" i="64" s="1"/>
  <c r="G37" i="64"/>
  <c r="H37" i="64" s="1"/>
  <c r="G36" i="64"/>
  <c r="H36" i="64" s="1"/>
  <c r="G35" i="64"/>
  <c r="H35" i="64" s="1"/>
  <c r="G34" i="64"/>
  <c r="H34" i="64" s="1"/>
  <c r="G33" i="64"/>
  <c r="H33" i="64" s="1"/>
  <c r="G32" i="64"/>
  <c r="H32" i="64" s="1"/>
  <c r="G31" i="64"/>
  <c r="H31" i="64" s="1"/>
  <c r="G30" i="64"/>
  <c r="H30" i="64" s="1"/>
  <c r="G29" i="64"/>
  <c r="H29" i="64" s="1"/>
  <c r="G28" i="64"/>
  <c r="H28" i="64" s="1"/>
  <c r="G27" i="64"/>
  <c r="H27" i="64" s="1"/>
  <c r="G26" i="64"/>
  <c r="H26" i="64" s="1"/>
  <c r="G25" i="64"/>
  <c r="H25" i="64" s="1"/>
  <c r="G24" i="64"/>
  <c r="H24" i="64" s="1"/>
  <c r="G23" i="64"/>
  <c r="H23" i="64" s="1"/>
  <c r="G22" i="64"/>
  <c r="H22" i="64" s="1"/>
  <c r="G21" i="64"/>
  <c r="H21" i="64" s="1"/>
  <c r="G20" i="64"/>
  <c r="H20" i="64" s="1"/>
  <c r="G19" i="64"/>
  <c r="H19" i="64" s="1"/>
  <c r="G18" i="64"/>
  <c r="H18" i="64" s="1"/>
  <c r="G17" i="64"/>
  <c r="H17" i="64" s="1"/>
  <c r="G16" i="64"/>
  <c r="H16" i="64" s="1"/>
  <c r="G15" i="64"/>
  <c r="H15" i="64" s="1"/>
  <c r="E65" i="63"/>
  <c r="A61" i="63"/>
  <c r="G51" i="63"/>
  <c r="H51" i="63" s="1"/>
  <c r="G50" i="63"/>
  <c r="H50" i="63" s="1"/>
  <c r="G49" i="63"/>
  <c r="H49" i="63" s="1"/>
  <c r="G48" i="63"/>
  <c r="H48" i="63" s="1"/>
  <c r="G47" i="63"/>
  <c r="H47" i="63" s="1"/>
  <c r="G46" i="63"/>
  <c r="H46" i="63" s="1"/>
  <c r="G45" i="63"/>
  <c r="H45" i="63" s="1"/>
  <c r="G44" i="63"/>
  <c r="H44" i="63" s="1"/>
  <c r="G43" i="63"/>
  <c r="H43" i="63" s="1"/>
  <c r="G42" i="63"/>
  <c r="H42" i="63" s="1"/>
  <c r="G41" i="63"/>
  <c r="H41" i="63" s="1"/>
  <c r="G40" i="63"/>
  <c r="H40" i="63" s="1"/>
  <c r="G39" i="63"/>
  <c r="H39" i="63" s="1"/>
  <c r="G38" i="63"/>
  <c r="H38" i="63" s="1"/>
  <c r="G37" i="63"/>
  <c r="H37" i="63" s="1"/>
  <c r="G36" i="63"/>
  <c r="H36" i="63" s="1"/>
  <c r="G35" i="63"/>
  <c r="H35" i="63" s="1"/>
  <c r="G34" i="63"/>
  <c r="H34" i="63" s="1"/>
  <c r="G33" i="63"/>
  <c r="H33" i="63" s="1"/>
  <c r="G32" i="63"/>
  <c r="H32" i="63" s="1"/>
  <c r="G31" i="63"/>
  <c r="H31" i="63" s="1"/>
  <c r="G30" i="63"/>
  <c r="H30" i="63" s="1"/>
  <c r="G29" i="63"/>
  <c r="H29" i="63" s="1"/>
  <c r="G28" i="63"/>
  <c r="H28" i="63" s="1"/>
  <c r="G27" i="63"/>
  <c r="H27" i="63" s="1"/>
  <c r="G26" i="63"/>
  <c r="H26" i="63" s="1"/>
  <c r="G25" i="63"/>
  <c r="H25" i="63" s="1"/>
  <c r="G24" i="63"/>
  <c r="H24" i="63" s="1"/>
  <c r="G23" i="63"/>
  <c r="H23" i="63" s="1"/>
  <c r="G22" i="63"/>
  <c r="H22" i="63" s="1"/>
  <c r="G21" i="63"/>
  <c r="H21" i="63" s="1"/>
  <c r="G20" i="63"/>
  <c r="H20" i="63" s="1"/>
  <c r="G19" i="63"/>
  <c r="H19" i="63" s="1"/>
  <c r="G18" i="63"/>
  <c r="H18" i="63" s="1"/>
  <c r="G17" i="63"/>
  <c r="H17" i="63" s="1"/>
  <c r="G16" i="63"/>
  <c r="H16" i="63" s="1"/>
  <c r="G15" i="63"/>
  <c r="H15" i="63" s="1"/>
  <c r="E46" i="62"/>
  <c r="A42" i="62"/>
  <c r="G40" i="62"/>
  <c r="H40" i="62" s="1"/>
  <c r="G39" i="62"/>
  <c r="H39" i="62" s="1"/>
  <c r="G38" i="62"/>
  <c r="H38" i="62" s="1"/>
  <c r="G37" i="62"/>
  <c r="H37" i="62" s="1"/>
  <c r="G36" i="62"/>
  <c r="H36" i="62" s="1"/>
  <c r="G35" i="62"/>
  <c r="H35" i="62" s="1"/>
  <c r="G34" i="62"/>
  <c r="H34" i="62" s="1"/>
  <c r="G33" i="62"/>
  <c r="H33" i="62" s="1"/>
  <c r="G32" i="62"/>
  <c r="H32" i="62" s="1"/>
  <c r="G31" i="62"/>
  <c r="H31" i="62" s="1"/>
  <c r="G30" i="62"/>
  <c r="H30" i="62" s="1"/>
  <c r="G29" i="62"/>
  <c r="H29" i="62" s="1"/>
  <c r="G28" i="62"/>
  <c r="H28" i="62" s="1"/>
  <c r="G27" i="62"/>
  <c r="H27" i="62" s="1"/>
  <c r="G26" i="62"/>
  <c r="H26" i="62" s="1"/>
  <c r="G25" i="62"/>
  <c r="H25" i="62" s="1"/>
  <c r="G24" i="62"/>
  <c r="H24" i="62" s="1"/>
  <c r="G23" i="62"/>
  <c r="H23" i="62" s="1"/>
  <c r="G22" i="62"/>
  <c r="H22" i="62" s="1"/>
  <c r="G21" i="62"/>
  <c r="H21" i="62" s="1"/>
  <c r="G20" i="62"/>
  <c r="H20" i="62" s="1"/>
  <c r="G19" i="62"/>
  <c r="H19" i="62" s="1"/>
  <c r="G18" i="62"/>
  <c r="H18" i="62" s="1"/>
  <c r="G17" i="62"/>
  <c r="H17" i="62" s="1"/>
  <c r="G16" i="62"/>
  <c r="H16" i="62" s="1"/>
  <c r="G15" i="62"/>
  <c r="D43" i="62" s="1"/>
  <c r="E43" i="61"/>
  <c r="A39" i="61"/>
  <c r="G37" i="61"/>
  <c r="H37" i="61" s="1"/>
  <c r="G36" i="61"/>
  <c r="H36" i="61" s="1"/>
  <c r="G35" i="61"/>
  <c r="H35" i="61" s="1"/>
  <c r="G34" i="61"/>
  <c r="H34" i="61" s="1"/>
  <c r="G33" i="61"/>
  <c r="H33" i="61" s="1"/>
  <c r="G32" i="61"/>
  <c r="H32" i="61" s="1"/>
  <c r="G31" i="61"/>
  <c r="H31" i="61" s="1"/>
  <c r="G30" i="61"/>
  <c r="H30" i="61" s="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20" i="61"/>
  <c r="H20" i="61" s="1"/>
  <c r="G19" i="61"/>
  <c r="H19" i="61" s="1"/>
  <c r="G18" i="61"/>
  <c r="H18" i="61" s="1"/>
  <c r="G17" i="61"/>
  <c r="H17" i="61" s="1"/>
  <c r="G16" i="61"/>
  <c r="H16" i="61" s="1"/>
  <c r="G15" i="61"/>
  <c r="D40" i="61" s="1"/>
  <c r="G16" i="45"/>
  <c r="H16" i="45" s="1"/>
  <c r="G17" i="45"/>
  <c r="H17" i="45" s="1"/>
  <c r="G18" i="45"/>
  <c r="H18" i="45" s="1"/>
  <c r="G19" i="45"/>
  <c r="H19" i="45" s="1"/>
  <c r="G20" i="45"/>
  <c r="H20" i="45" s="1"/>
  <c r="G21" i="45"/>
  <c r="H21" i="45" s="1"/>
  <c r="G22" i="45"/>
  <c r="H22" i="45" s="1"/>
  <c r="G23" i="45"/>
  <c r="H23" i="45" s="1"/>
  <c r="G24" i="45"/>
  <c r="H24" i="45" s="1"/>
  <c r="G25" i="45"/>
  <c r="H25" i="45" s="1"/>
  <c r="G26" i="45"/>
  <c r="H26" i="45" s="1"/>
  <c r="G27" i="45"/>
  <c r="H27" i="45" s="1"/>
  <c r="G28" i="45"/>
  <c r="H28" i="45" s="1"/>
  <c r="G29" i="45"/>
  <c r="H29" i="45" s="1"/>
  <c r="G30" i="45"/>
  <c r="H30" i="45" s="1"/>
  <c r="G31" i="45"/>
  <c r="H31" i="45" s="1"/>
  <c r="G32" i="45"/>
  <c r="H32" i="45" s="1"/>
  <c r="G33" i="45"/>
  <c r="H33" i="45" s="1"/>
  <c r="G34" i="45"/>
  <c r="H34" i="45" s="1"/>
  <c r="G35" i="45"/>
  <c r="H35" i="45" s="1"/>
  <c r="G36" i="45"/>
  <c r="H36" i="45" s="1"/>
  <c r="G37" i="45"/>
  <c r="H37" i="45" s="1"/>
  <c r="G38" i="45"/>
  <c r="H38" i="45" s="1"/>
  <c r="G39" i="45"/>
  <c r="H39" i="45" s="1"/>
  <c r="G40" i="45"/>
  <c r="H40" i="45" s="1"/>
  <c r="G41" i="45"/>
  <c r="H41" i="45" s="1"/>
  <c r="G42" i="45"/>
  <c r="H42" i="45" s="1"/>
  <c r="G43" i="45"/>
  <c r="H43" i="45" s="1"/>
  <c r="G44" i="45"/>
  <c r="H44" i="45" s="1"/>
  <c r="G45" i="45"/>
  <c r="H45" i="45" s="1"/>
  <c r="G46" i="45"/>
  <c r="H46" i="45" s="1"/>
  <c r="G47" i="45"/>
  <c r="H47" i="45" s="1"/>
  <c r="G48" i="45"/>
  <c r="H48" i="45" s="1"/>
  <c r="G49" i="45"/>
  <c r="H49" i="45" s="1"/>
  <c r="G50" i="45"/>
  <c r="H50" i="45" s="1"/>
  <c r="G51" i="45"/>
  <c r="H51" i="45" s="1"/>
  <c r="G52" i="45"/>
  <c r="H52" i="45" s="1"/>
  <c r="G53" i="45"/>
  <c r="H53" i="45" s="1"/>
  <c r="G54" i="45"/>
  <c r="H54" i="45" s="1"/>
  <c r="G55" i="45"/>
  <c r="H55" i="45" s="1"/>
  <c r="G56" i="45"/>
  <c r="H56" i="45" s="1"/>
  <c r="G57" i="45"/>
  <c r="H57" i="45" s="1"/>
  <c r="G58" i="45"/>
  <c r="H58" i="45" s="1"/>
  <c r="G59" i="45"/>
  <c r="H59" i="45" s="1"/>
  <c r="G60" i="45"/>
  <c r="H60" i="45" s="1"/>
  <c r="G61" i="45"/>
  <c r="H61" i="45" s="1"/>
  <c r="G62" i="45"/>
  <c r="H62" i="45" s="1"/>
  <c r="D63" i="69" l="1"/>
  <c r="H15" i="69"/>
  <c r="H15" i="61"/>
  <c r="D39" i="61" s="1"/>
  <c r="E41" i="61" s="1"/>
  <c r="H15" i="62"/>
  <c r="D42" i="62" s="1"/>
  <c r="E44" i="62" s="1"/>
  <c r="D61" i="64"/>
  <c r="E63" i="64" s="1"/>
  <c r="H15" i="65"/>
  <c r="H15" i="66"/>
  <c r="D62" i="66" s="1"/>
  <c r="E64" i="66" s="1"/>
  <c r="H15" i="67"/>
  <c r="D63" i="67" s="1"/>
  <c r="E65" i="67" s="1"/>
  <c r="D65" i="68"/>
  <c r="H15" i="68"/>
  <c r="D64" i="68" s="1"/>
  <c r="E66" i="68" s="1"/>
  <c r="E75" i="74"/>
  <c r="H15" i="74"/>
  <c r="E76" i="74" s="1"/>
  <c r="H15" i="73"/>
  <c r="E76" i="73" s="1"/>
  <c r="E76" i="71"/>
  <c r="H15" i="72"/>
  <c r="E75" i="72" s="1"/>
  <c r="D62" i="69"/>
  <c r="E64" i="69" s="1"/>
  <c r="E65" i="68"/>
  <c r="E64" i="67"/>
  <c r="E63" i="66"/>
  <c r="D62" i="65"/>
  <c r="E64" i="65" s="1"/>
  <c r="D61" i="63"/>
  <c r="E63" i="63" s="1"/>
  <c r="E43" i="62"/>
  <c r="E40" i="61"/>
  <c r="D62" i="64"/>
  <c r="E62" i="64" s="1"/>
  <c r="D62" i="63"/>
  <c r="E62" i="63" s="1"/>
  <c r="G56" i="39"/>
  <c r="H56" i="39" s="1"/>
  <c r="G57" i="39"/>
  <c r="H57" i="39" s="1"/>
  <c r="G58" i="39"/>
  <c r="H58" i="39" s="1"/>
  <c r="G59" i="39"/>
  <c r="H59" i="39" s="1"/>
  <c r="G60" i="39"/>
  <c r="H60" i="39" s="1"/>
  <c r="G61" i="39"/>
  <c r="H61" i="39" s="1"/>
  <c r="G69" i="36"/>
  <c r="H69" i="36" s="1"/>
  <c r="G70" i="36"/>
  <c r="H70" i="36" s="1"/>
  <c r="G71" i="36"/>
  <c r="H71" i="36" s="1"/>
  <c r="G72" i="36"/>
  <c r="H72" i="36" s="1"/>
  <c r="G73" i="36"/>
  <c r="H73" i="36" s="1"/>
  <c r="G16" i="34"/>
  <c r="H16" i="34" s="1"/>
  <c r="G17" i="34"/>
  <c r="H17" i="34" s="1"/>
  <c r="G18" i="34"/>
  <c r="H18" i="34" s="1"/>
  <c r="G19" i="34"/>
  <c r="H19" i="34" s="1"/>
  <c r="G20" i="34"/>
  <c r="H20" i="34" s="1"/>
  <c r="G21" i="34"/>
  <c r="H21" i="34" s="1"/>
  <c r="G22" i="34"/>
  <c r="H22" i="34" s="1"/>
  <c r="G23" i="34"/>
  <c r="H23" i="34" s="1"/>
  <c r="G24" i="34"/>
  <c r="H24" i="34" s="1"/>
  <c r="G25" i="34"/>
  <c r="H25" i="34" s="1"/>
  <c r="G26" i="34"/>
  <c r="H26" i="34" s="1"/>
  <c r="G27" i="34"/>
  <c r="H27" i="34" s="1"/>
  <c r="G28" i="34"/>
  <c r="H28" i="34" s="1"/>
  <c r="G29" i="34"/>
  <c r="H29" i="34" s="1"/>
  <c r="G30" i="34"/>
  <c r="H30" i="34" s="1"/>
  <c r="G31" i="34"/>
  <c r="H31" i="34" s="1"/>
  <c r="G32" i="34"/>
  <c r="H32" i="34" s="1"/>
  <c r="G33" i="34"/>
  <c r="H33" i="34" s="1"/>
  <c r="G34" i="34"/>
  <c r="H34" i="34" s="1"/>
  <c r="G35" i="34"/>
  <c r="H35" i="34" s="1"/>
  <c r="G36" i="34"/>
  <c r="H36" i="34" s="1"/>
  <c r="G37" i="34"/>
  <c r="H37" i="34" s="1"/>
  <c r="G38" i="34"/>
  <c r="H38" i="34" s="1"/>
  <c r="G39" i="34"/>
  <c r="H39" i="34" s="1"/>
  <c r="G40" i="34"/>
  <c r="H40" i="34" s="1"/>
  <c r="G41" i="34"/>
  <c r="H41" i="34" s="1"/>
  <c r="G42" i="34"/>
  <c r="H42" i="34" s="1"/>
  <c r="G43" i="34"/>
  <c r="H43" i="34" s="1"/>
  <c r="G44" i="34"/>
  <c r="H44" i="34" s="1"/>
  <c r="G45" i="34"/>
  <c r="H45" i="34" s="1"/>
  <c r="G46" i="34"/>
  <c r="H46" i="34" s="1"/>
  <c r="G47" i="34"/>
  <c r="H47" i="34" s="1"/>
  <c r="G48" i="34"/>
  <c r="H48" i="34" s="1"/>
  <c r="G49" i="34"/>
  <c r="H49" i="34" s="1"/>
  <c r="G50" i="34"/>
  <c r="H50" i="34" s="1"/>
  <c r="G51" i="34"/>
  <c r="H51" i="34" s="1"/>
  <c r="G52" i="34"/>
  <c r="H52" i="34" s="1"/>
  <c r="G53" i="34"/>
  <c r="H53" i="34" s="1"/>
  <c r="G54" i="34"/>
  <c r="H54" i="34" s="1"/>
  <c r="G55" i="34"/>
  <c r="H55" i="34" s="1"/>
  <c r="G56" i="34"/>
  <c r="H56" i="34" s="1"/>
  <c r="G57" i="34"/>
  <c r="H57" i="34" s="1"/>
  <c r="G58" i="34"/>
  <c r="H58" i="34" s="1"/>
  <c r="G59" i="34"/>
  <c r="H59" i="34" s="1"/>
  <c r="G60" i="34"/>
  <c r="H60" i="34" s="1"/>
  <c r="G61" i="34"/>
  <c r="H61" i="34" s="1"/>
  <c r="G62" i="34"/>
  <c r="H62" i="34" s="1"/>
  <c r="G16" i="37"/>
  <c r="H16" i="37" s="1"/>
  <c r="G17" i="37"/>
  <c r="H17" i="37" s="1"/>
  <c r="G18" i="37"/>
  <c r="H18" i="37" s="1"/>
  <c r="G19" i="37"/>
  <c r="H19" i="37" s="1"/>
  <c r="G20" i="37"/>
  <c r="H20" i="37" s="1"/>
  <c r="G21" i="37"/>
  <c r="H21" i="37" s="1"/>
  <c r="G22" i="37"/>
  <c r="H22" i="37" s="1"/>
  <c r="G23" i="37"/>
  <c r="H23" i="37" s="1"/>
  <c r="G24" i="37"/>
  <c r="H24" i="37" s="1"/>
  <c r="G25" i="37"/>
  <c r="H25" i="37" s="1"/>
  <c r="G26" i="37"/>
  <c r="H26" i="37" s="1"/>
  <c r="G27" i="37"/>
  <c r="H27" i="37" s="1"/>
  <c r="G28" i="37"/>
  <c r="H28" i="37" s="1"/>
  <c r="G29" i="37"/>
  <c r="H29" i="37" s="1"/>
  <c r="G30" i="37"/>
  <c r="H30" i="37" s="1"/>
  <c r="G31" i="37"/>
  <c r="H31" i="37" s="1"/>
  <c r="G32" i="37"/>
  <c r="H32" i="37" s="1"/>
  <c r="G33" i="37"/>
  <c r="H33" i="37" s="1"/>
  <c r="G34" i="37"/>
  <c r="H34" i="37" s="1"/>
  <c r="G35" i="37"/>
  <c r="H35" i="37" s="1"/>
  <c r="G36" i="37"/>
  <c r="H36" i="37" s="1"/>
  <c r="G37" i="37"/>
  <c r="H37" i="37" s="1"/>
  <c r="G38" i="37"/>
  <c r="H38" i="37" s="1"/>
  <c r="G39" i="37"/>
  <c r="H39" i="37" s="1"/>
  <c r="G40" i="37"/>
  <c r="H40" i="37" s="1"/>
  <c r="G41" i="37"/>
  <c r="H41" i="37" s="1"/>
  <c r="G42" i="37"/>
  <c r="H42" i="37" s="1"/>
  <c r="G43" i="37"/>
  <c r="H43" i="37" s="1"/>
  <c r="G44" i="37"/>
  <c r="H44" i="37" s="1"/>
  <c r="G45" i="37"/>
  <c r="H45" i="37" s="1"/>
  <c r="G46" i="37"/>
  <c r="H46" i="37" s="1"/>
  <c r="G47" i="37"/>
  <c r="H47" i="37" s="1"/>
  <c r="G48" i="37"/>
  <c r="H48" i="37" s="1"/>
  <c r="G49" i="37"/>
  <c r="H49" i="37" s="1"/>
  <c r="G50" i="37"/>
  <c r="H50" i="37" s="1"/>
  <c r="G51" i="37"/>
  <c r="H51" i="37" s="1"/>
  <c r="G52" i="37"/>
  <c r="H52" i="37" s="1"/>
  <c r="G53" i="37"/>
  <c r="H53" i="37" s="1"/>
  <c r="G54" i="37"/>
  <c r="H54" i="37" s="1"/>
  <c r="G55" i="37"/>
  <c r="H55" i="37" s="1"/>
  <c r="G56" i="37"/>
  <c r="H56" i="37" s="1"/>
  <c r="E75" i="73" l="1"/>
  <c r="E75" i="71"/>
  <c r="E74" i="72"/>
  <c r="E63" i="69"/>
  <c r="E63" i="65"/>
  <c r="G62" i="36"/>
  <c r="H62" i="36" s="1"/>
  <c r="G63" i="36"/>
  <c r="H63" i="36" s="1"/>
  <c r="G64" i="36"/>
  <c r="H64" i="36" s="1"/>
  <c r="G65" i="36"/>
  <c r="H65" i="36" s="1"/>
  <c r="G66" i="36"/>
  <c r="H66" i="36" s="1"/>
  <c r="G67" i="36"/>
  <c r="H67" i="36" s="1"/>
  <c r="G68" i="36"/>
  <c r="H68" i="36" s="1"/>
  <c r="G59" i="33"/>
  <c r="H59" i="33" s="1"/>
  <c r="G60" i="33"/>
  <c r="H60" i="33" s="1"/>
  <c r="G61" i="33"/>
  <c r="H61" i="33" s="1"/>
  <c r="G62" i="33"/>
  <c r="H62" i="33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29" i="20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39" i="20"/>
  <c r="H39" i="20" s="1"/>
  <c r="G40" i="20"/>
  <c r="H40" i="20" s="1"/>
  <c r="G41" i="20"/>
  <c r="H41" i="20" s="1"/>
  <c r="G42" i="20"/>
  <c r="H42" i="20" s="1"/>
  <c r="G43" i="20"/>
  <c r="H43" i="20" s="1"/>
  <c r="G44" i="20"/>
  <c r="H44" i="20" s="1"/>
  <c r="G45" i="20"/>
  <c r="H45" i="20" s="1"/>
  <c r="G46" i="20"/>
  <c r="H46" i="20" s="1"/>
  <c r="G47" i="20"/>
  <c r="H47" i="20" s="1"/>
  <c r="G48" i="20"/>
  <c r="H48" i="20" s="1"/>
  <c r="G49" i="20"/>
  <c r="H49" i="20" s="1"/>
  <c r="G50" i="20"/>
  <c r="H50" i="20" s="1"/>
  <c r="G51" i="20"/>
  <c r="H51" i="20" s="1"/>
  <c r="G52" i="20"/>
  <c r="H52" i="20" s="1"/>
  <c r="G53" i="20"/>
  <c r="H53" i="20" s="1"/>
  <c r="G54" i="20"/>
  <c r="H54" i="20" s="1"/>
  <c r="G55" i="20"/>
  <c r="H55" i="20" s="1"/>
  <c r="G56" i="20"/>
  <c r="H56" i="20" s="1"/>
  <c r="G57" i="20"/>
  <c r="H57" i="20" s="1"/>
  <c r="G58" i="20"/>
  <c r="H58" i="20" s="1"/>
  <c r="G59" i="20"/>
  <c r="H59" i="20" s="1"/>
  <c r="G16" i="20"/>
  <c r="E76" i="60" l="1"/>
  <c r="A72" i="60"/>
  <c r="H45" i="60"/>
  <c r="G45" i="60"/>
  <c r="H44" i="60"/>
  <c r="G44" i="60"/>
  <c r="H43" i="60"/>
  <c r="G43" i="60"/>
  <c r="H42" i="60"/>
  <c r="G42" i="60"/>
  <c r="H41" i="60"/>
  <c r="G41" i="60"/>
  <c r="H40" i="60"/>
  <c r="G40" i="60"/>
  <c r="H39" i="60"/>
  <c r="G39" i="60"/>
  <c r="H38" i="60"/>
  <c r="G38" i="60"/>
  <c r="H37" i="60"/>
  <c r="G37" i="60"/>
  <c r="H36" i="60"/>
  <c r="G36" i="60"/>
  <c r="H35" i="60"/>
  <c r="G35" i="60"/>
  <c r="H34" i="60"/>
  <c r="G34" i="60"/>
  <c r="H33" i="60"/>
  <c r="G33" i="60"/>
  <c r="H32" i="60"/>
  <c r="G32" i="60"/>
  <c r="H31" i="60"/>
  <c r="G31" i="60"/>
  <c r="H30" i="60"/>
  <c r="G30" i="60"/>
  <c r="H29" i="60"/>
  <c r="G29" i="60"/>
  <c r="H28" i="60"/>
  <c r="G28" i="60"/>
  <c r="H27" i="60"/>
  <c r="G27" i="60"/>
  <c r="H26" i="60"/>
  <c r="G26" i="60"/>
  <c r="H25" i="60"/>
  <c r="G25" i="60"/>
  <c r="H24" i="60"/>
  <c r="G24" i="60"/>
  <c r="H23" i="60"/>
  <c r="G23" i="60"/>
  <c r="H22" i="60"/>
  <c r="G22" i="60"/>
  <c r="H21" i="60"/>
  <c r="G21" i="60"/>
  <c r="H20" i="60"/>
  <c r="G20" i="60"/>
  <c r="H19" i="60"/>
  <c r="G19" i="60"/>
  <c r="H18" i="60"/>
  <c r="G18" i="60"/>
  <c r="H17" i="60"/>
  <c r="G17" i="60"/>
  <c r="H16" i="60"/>
  <c r="G16" i="60"/>
  <c r="H15" i="60"/>
  <c r="D72" i="60" s="1"/>
  <c r="E74" i="60" s="1"/>
  <c r="G15" i="60"/>
  <c r="D73" i="60" s="1"/>
  <c r="E75" i="59"/>
  <c r="A71" i="59"/>
  <c r="G55" i="59"/>
  <c r="H55" i="59" s="1"/>
  <c r="G54" i="59"/>
  <c r="H54" i="59" s="1"/>
  <c r="G53" i="59"/>
  <c r="H53" i="59" s="1"/>
  <c r="G52" i="59"/>
  <c r="H52" i="59" s="1"/>
  <c r="G51" i="59"/>
  <c r="H51" i="59" s="1"/>
  <c r="G50" i="59"/>
  <c r="H50" i="59" s="1"/>
  <c r="G49" i="59"/>
  <c r="H49" i="59" s="1"/>
  <c r="G48" i="59"/>
  <c r="H48" i="59" s="1"/>
  <c r="G47" i="59"/>
  <c r="H47" i="59" s="1"/>
  <c r="G46" i="59"/>
  <c r="H46" i="59" s="1"/>
  <c r="G45" i="59"/>
  <c r="H45" i="59" s="1"/>
  <c r="G44" i="59"/>
  <c r="H44" i="59" s="1"/>
  <c r="G43" i="59"/>
  <c r="H43" i="59" s="1"/>
  <c r="G42" i="59"/>
  <c r="H42" i="59" s="1"/>
  <c r="G41" i="59"/>
  <c r="H41" i="59" s="1"/>
  <c r="G40" i="59"/>
  <c r="H40" i="59" s="1"/>
  <c r="G39" i="59"/>
  <c r="H39" i="59" s="1"/>
  <c r="G38" i="59"/>
  <c r="H38" i="59" s="1"/>
  <c r="G37" i="59"/>
  <c r="H37" i="59" s="1"/>
  <c r="G36" i="59"/>
  <c r="H36" i="59" s="1"/>
  <c r="G35" i="59"/>
  <c r="H35" i="59" s="1"/>
  <c r="G34" i="59"/>
  <c r="H34" i="59" s="1"/>
  <c r="G33" i="59"/>
  <c r="H33" i="59" s="1"/>
  <c r="G32" i="59"/>
  <c r="H32" i="59" s="1"/>
  <c r="G31" i="59"/>
  <c r="H31" i="59" s="1"/>
  <c r="G30" i="59"/>
  <c r="H30" i="59" s="1"/>
  <c r="G29" i="59"/>
  <c r="H29" i="59" s="1"/>
  <c r="G28" i="59"/>
  <c r="H28" i="59" s="1"/>
  <c r="G27" i="59"/>
  <c r="H27" i="59" s="1"/>
  <c r="G26" i="59"/>
  <c r="H26" i="59" s="1"/>
  <c r="G25" i="59"/>
  <c r="H25" i="59" s="1"/>
  <c r="G24" i="59"/>
  <c r="H24" i="59" s="1"/>
  <c r="G23" i="59"/>
  <c r="H23" i="59" s="1"/>
  <c r="G22" i="59"/>
  <c r="H22" i="59" s="1"/>
  <c r="G21" i="59"/>
  <c r="H21" i="59" s="1"/>
  <c r="G20" i="59"/>
  <c r="H20" i="59" s="1"/>
  <c r="G19" i="59"/>
  <c r="H19" i="59" s="1"/>
  <c r="G18" i="59"/>
  <c r="H18" i="59" s="1"/>
  <c r="G17" i="59"/>
  <c r="H17" i="59" s="1"/>
  <c r="G16" i="59"/>
  <c r="H16" i="59" s="1"/>
  <c r="G15" i="59"/>
  <c r="H15" i="59" s="1"/>
  <c r="E73" i="60" l="1"/>
  <c r="D71" i="59"/>
  <c r="E73" i="59" s="1"/>
  <c r="D72" i="59"/>
  <c r="E75" i="58"/>
  <c r="A71" i="58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5" i="58"/>
  <c r="H55" i="58" s="1"/>
  <c r="G54" i="58"/>
  <c r="H54" i="58" s="1"/>
  <c r="G53" i="58"/>
  <c r="H53" i="58" s="1"/>
  <c r="G52" i="58"/>
  <c r="H52" i="58" s="1"/>
  <c r="G51" i="58"/>
  <c r="H51" i="58" s="1"/>
  <c r="G50" i="58"/>
  <c r="H50" i="58" s="1"/>
  <c r="G49" i="58"/>
  <c r="H49" i="58" s="1"/>
  <c r="G48" i="58"/>
  <c r="H48" i="58" s="1"/>
  <c r="G47" i="58"/>
  <c r="H47" i="58" s="1"/>
  <c r="G46" i="58"/>
  <c r="H46" i="58" s="1"/>
  <c r="G45" i="58"/>
  <c r="H45" i="58" s="1"/>
  <c r="G44" i="58"/>
  <c r="H44" i="58" s="1"/>
  <c r="G43" i="58"/>
  <c r="H43" i="58" s="1"/>
  <c r="G42" i="58"/>
  <c r="H42" i="58" s="1"/>
  <c r="G41" i="58"/>
  <c r="H41" i="58" s="1"/>
  <c r="G40" i="58"/>
  <c r="H40" i="58" s="1"/>
  <c r="G39" i="58"/>
  <c r="H39" i="58" s="1"/>
  <c r="G38" i="58"/>
  <c r="H38" i="58" s="1"/>
  <c r="G37" i="58"/>
  <c r="H37" i="58" s="1"/>
  <c r="G36" i="58"/>
  <c r="H36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20" i="58"/>
  <c r="H20" i="58" s="1"/>
  <c r="G19" i="58"/>
  <c r="H19" i="58" s="1"/>
  <c r="G18" i="58"/>
  <c r="H18" i="58" s="1"/>
  <c r="G17" i="58"/>
  <c r="H17" i="58" s="1"/>
  <c r="G16" i="58"/>
  <c r="H16" i="58" s="1"/>
  <c r="G15" i="58"/>
  <c r="D72" i="58" s="1"/>
  <c r="E75" i="56"/>
  <c r="A71" i="56"/>
  <c r="G57" i="56"/>
  <c r="H57" i="56" s="1"/>
  <c r="G56" i="56"/>
  <c r="H56" i="56" s="1"/>
  <c r="G55" i="56"/>
  <c r="H55" i="56" s="1"/>
  <c r="G54" i="56"/>
  <c r="H54" i="56" s="1"/>
  <c r="G53" i="56"/>
  <c r="H53" i="56" s="1"/>
  <c r="G52" i="56"/>
  <c r="H52" i="56" s="1"/>
  <c r="G51" i="56"/>
  <c r="H51" i="56" s="1"/>
  <c r="G50" i="56"/>
  <c r="H50" i="56" s="1"/>
  <c r="G49" i="56"/>
  <c r="H49" i="56" s="1"/>
  <c r="G48" i="56"/>
  <c r="H48" i="56" s="1"/>
  <c r="G47" i="56"/>
  <c r="H47" i="56" s="1"/>
  <c r="G46" i="56"/>
  <c r="H46" i="56" s="1"/>
  <c r="G45" i="56"/>
  <c r="H45" i="56" s="1"/>
  <c r="G44" i="56"/>
  <c r="H44" i="56" s="1"/>
  <c r="G43" i="56"/>
  <c r="H43" i="56" s="1"/>
  <c r="G42" i="56"/>
  <c r="H42" i="56" s="1"/>
  <c r="G41" i="56"/>
  <c r="H41" i="56" s="1"/>
  <c r="G40" i="56"/>
  <c r="H40" i="56" s="1"/>
  <c r="G39" i="56"/>
  <c r="H39" i="56" s="1"/>
  <c r="G38" i="56"/>
  <c r="H38" i="56" s="1"/>
  <c r="G37" i="56"/>
  <c r="H37" i="56" s="1"/>
  <c r="G36" i="56"/>
  <c r="H36" i="56" s="1"/>
  <c r="G35" i="56"/>
  <c r="H35" i="56" s="1"/>
  <c r="G34" i="56"/>
  <c r="H34" i="56" s="1"/>
  <c r="G33" i="56"/>
  <c r="H33" i="56" s="1"/>
  <c r="G32" i="56"/>
  <c r="H32" i="56" s="1"/>
  <c r="G31" i="56"/>
  <c r="H31" i="56" s="1"/>
  <c r="G30" i="56"/>
  <c r="H30" i="56" s="1"/>
  <c r="G29" i="56"/>
  <c r="H29" i="56" s="1"/>
  <c r="G28" i="56"/>
  <c r="H28" i="56" s="1"/>
  <c r="G27" i="56"/>
  <c r="H27" i="56" s="1"/>
  <c r="G26" i="56"/>
  <c r="H26" i="56" s="1"/>
  <c r="G25" i="56"/>
  <c r="H25" i="56" s="1"/>
  <c r="G24" i="56"/>
  <c r="H24" i="56" s="1"/>
  <c r="G23" i="56"/>
  <c r="H23" i="56" s="1"/>
  <c r="G22" i="56"/>
  <c r="H22" i="56" s="1"/>
  <c r="G21" i="56"/>
  <c r="H21" i="56" s="1"/>
  <c r="G20" i="56"/>
  <c r="H20" i="56" s="1"/>
  <c r="G19" i="56"/>
  <c r="H19" i="56" s="1"/>
  <c r="G18" i="56"/>
  <c r="H18" i="56" s="1"/>
  <c r="G17" i="56"/>
  <c r="H17" i="56" s="1"/>
  <c r="G16" i="56"/>
  <c r="H16" i="56" s="1"/>
  <c r="G15" i="56"/>
  <c r="H15" i="56" s="1"/>
  <c r="E75" i="55"/>
  <c r="A71" i="55"/>
  <c r="H55" i="55"/>
  <c r="G55" i="55"/>
  <c r="H54" i="55"/>
  <c r="G54" i="55"/>
  <c r="H53" i="55"/>
  <c r="G53" i="55"/>
  <c r="H52" i="55"/>
  <c r="G52" i="55"/>
  <c r="H51" i="55"/>
  <c r="G51" i="55"/>
  <c r="H50" i="55"/>
  <c r="G50" i="55"/>
  <c r="H49" i="55"/>
  <c r="G49" i="55"/>
  <c r="H48" i="55"/>
  <c r="G48" i="55"/>
  <c r="H47" i="55"/>
  <c r="G47" i="55"/>
  <c r="H46" i="55"/>
  <c r="G46" i="55"/>
  <c r="H45" i="55"/>
  <c r="G45" i="55"/>
  <c r="H44" i="55"/>
  <c r="G44" i="55"/>
  <c r="H43" i="55"/>
  <c r="G43" i="55"/>
  <c r="H42" i="55"/>
  <c r="G42" i="55"/>
  <c r="H41" i="55"/>
  <c r="G41" i="55"/>
  <c r="H40" i="55"/>
  <c r="G40" i="55"/>
  <c r="H39" i="55"/>
  <c r="G39" i="55"/>
  <c r="H38" i="55"/>
  <c r="G38" i="55"/>
  <c r="H37" i="55"/>
  <c r="G37" i="55"/>
  <c r="H36" i="55"/>
  <c r="G36" i="55"/>
  <c r="H35" i="55"/>
  <c r="G35" i="55"/>
  <c r="H34" i="55"/>
  <c r="G34" i="55"/>
  <c r="H33" i="55"/>
  <c r="G33" i="55"/>
  <c r="H32" i="55"/>
  <c r="G32" i="55"/>
  <c r="H31" i="55"/>
  <c r="G31" i="55"/>
  <c r="H30" i="55"/>
  <c r="G30" i="55"/>
  <c r="H29" i="55"/>
  <c r="G29" i="55"/>
  <c r="H28" i="55"/>
  <c r="G28" i="55"/>
  <c r="H27" i="55"/>
  <c r="G27" i="55"/>
  <c r="H26" i="55"/>
  <c r="G26" i="55"/>
  <c r="H25" i="55"/>
  <c r="G25" i="55"/>
  <c r="H24" i="55"/>
  <c r="G24" i="55"/>
  <c r="H23" i="55"/>
  <c r="G23" i="55"/>
  <c r="H22" i="55"/>
  <c r="G22" i="55"/>
  <c r="H21" i="55"/>
  <c r="G21" i="55"/>
  <c r="H20" i="55"/>
  <c r="G20" i="55"/>
  <c r="H19" i="55"/>
  <c r="G19" i="55"/>
  <c r="H18" i="55"/>
  <c r="G18" i="55"/>
  <c r="H17" i="55"/>
  <c r="G17" i="55"/>
  <c r="H16" i="55"/>
  <c r="G16" i="55"/>
  <c r="H15" i="55"/>
  <c r="D71" i="55" s="1"/>
  <c r="E73" i="55" s="1"/>
  <c r="G15" i="55"/>
  <c r="D72" i="55" s="1"/>
  <c r="E46" i="54"/>
  <c r="A42" i="54"/>
  <c r="G40" i="54"/>
  <c r="H40" i="54" s="1"/>
  <c r="G39" i="54"/>
  <c r="H39" i="54" s="1"/>
  <c r="G38" i="54"/>
  <c r="H38" i="54" s="1"/>
  <c r="G37" i="54"/>
  <c r="H37" i="54" s="1"/>
  <c r="G36" i="54"/>
  <c r="H36" i="54" s="1"/>
  <c r="G35" i="54"/>
  <c r="H35" i="54" s="1"/>
  <c r="G34" i="54"/>
  <c r="H34" i="54" s="1"/>
  <c r="G33" i="54"/>
  <c r="H33" i="54" s="1"/>
  <c r="G32" i="54"/>
  <c r="H32" i="54" s="1"/>
  <c r="G31" i="54"/>
  <c r="H31" i="54" s="1"/>
  <c r="G30" i="54"/>
  <c r="H30" i="54" s="1"/>
  <c r="G29" i="54"/>
  <c r="H29" i="54" s="1"/>
  <c r="G28" i="54"/>
  <c r="H28" i="54" s="1"/>
  <c r="G27" i="54"/>
  <c r="H27" i="54" s="1"/>
  <c r="G26" i="54"/>
  <c r="H26" i="54" s="1"/>
  <c r="G25" i="54"/>
  <c r="H25" i="54" s="1"/>
  <c r="G24" i="54"/>
  <c r="H24" i="54" s="1"/>
  <c r="G23" i="54"/>
  <c r="H23" i="54" s="1"/>
  <c r="G22" i="54"/>
  <c r="H22" i="54" s="1"/>
  <c r="G21" i="54"/>
  <c r="H21" i="54" s="1"/>
  <c r="G20" i="54"/>
  <c r="H20" i="54" s="1"/>
  <c r="G19" i="54"/>
  <c r="H19" i="54" s="1"/>
  <c r="G18" i="54"/>
  <c r="H18" i="54" s="1"/>
  <c r="G17" i="54"/>
  <c r="H17" i="54" s="1"/>
  <c r="G16" i="54"/>
  <c r="H16" i="54" s="1"/>
  <c r="G15" i="54"/>
  <c r="H15" i="54" s="1"/>
  <c r="E66" i="53"/>
  <c r="A62" i="53"/>
  <c r="G60" i="53"/>
  <c r="H60" i="53" s="1"/>
  <c r="G59" i="53"/>
  <c r="H59" i="53" s="1"/>
  <c r="G58" i="53"/>
  <c r="H58" i="53" s="1"/>
  <c r="G57" i="53"/>
  <c r="H57" i="53" s="1"/>
  <c r="G56" i="53"/>
  <c r="H56" i="53" s="1"/>
  <c r="G55" i="53"/>
  <c r="H55" i="53" s="1"/>
  <c r="G54" i="53"/>
  <c r="H54" i="53" s="1"/>
  <c r="G53" i="53"/>
  <c r="H53" i="53" s="1"/>
  <c r="G52" i="53"/>
  <c r="H52" i="53" s="1"/>
  <c r="G51" i="53"/>
  <c r="H51" i="53" s="1"/>
  <c r="G50" i="53"/>
  <c r="H50" i="53" s="1"/>
  <c r="G49" i="53"/>
  <c r="H49" i="53" s="1"/>
  <c r="G48" i="53"/>
  <c r="H48" i="53" s="1"/>
  <c r="G47" i="53"/>
  <c r="H47" i="53" s="1"/>
  <c r="G46" i="53"/>
  <c r="H46" i="53" s="1"/>
  <c r="G45" i="53"/>
  <c r="H45" i="53" s="1"/>
  <c r="G44" i="53"/>
  <c r="H44" i="53" s="1"/>
  <c r="G43" i="53"/>
  <c r="H43" i="53" s="1"/>
  <c r="G42" i="53"/>
  <c r="H42" i="53" s="1"/>
  <c r="G41" i="53"/>
  <c r="H41" i="53" s="1"/>
  <c r="G40" i="53"/>
  <c r="H40" i="53" s="1"/>
  <c r="G39" i="53"/>
  <c r="H39" i="53" s="1"/>
  <c r="G38" i="53"/>
  <c r="H38" i="53" s="1"/>
  <c r="G37" i="53"/>
  <c r="H37" i="53" s="1"/>
  <c r="G36" i="53"/>
  <c r="H36" i="53" s="1"/>
  <c r="G35" i="53"/>
  <c r="H35" i="53" s="1"/>
  <c r="G34" i="53"/>
  <c r="H34" i="53" s="1"/>
  <c r="G33" i="53"/>
  <c r="H33" i="53" s="1"/>
  <c r="G32" i="53"/>
  <c r="H32" i="53" s="1"/>
  <c r="G31" i="53"/>
  <c r="H31" i="53" s="1"/>
  <c r="G30" i="53"/>
  <c r="H30" i="53" s="1"/>
  <c r="G29" i="53"/>
  <c r="H29" i="53" s="1"/>
  <c r="G28" i="53"/>
  <c r="H28" i="53" s="1"/>
  <c r="G27" i="53"/>
  <c r="H27" i="53" s="1"/>
  <c r="G26" i="53"/>
  <c r="H26" i="53" s="1"/>
  <c r="G25" i="53"/>
  <c r="H25" i="53" s="1"/>
  <c r="G24" i="53"/>
  <c r="H24" i="53" s="1"/>
  <c r="G23" i="53"/>
  <c r="H23" i="53" s="1"/>
  <c r="G22" i="53"/>
  <c r="H22" i="53" s="1"/>
  <c r="G21" i="53"/>
  <c r="H21" i="53" s="1"/>
  <c r="G20" i="53"/>
  <c r="H20" i="53" s="1"/>
  <c r="G19" i="53"/>
  <c r="H19" i="53" s="1"/>
  <c r="G18" i="53"/>
  <c r="H18" i="53" s="1"/>
  <c r="G17" i="53"/>
  <c r="H17" i="53" s="1"/>
  <c r="G16" i="53"/>
  <c r="H16" i="53" s="1"/>
  <c r="G15" i="53"/>
  <c r="E67" i="52"/>
  <c r="A63" i="52"/>
  <c r="G61" i="52"/>
  <c r="H61" i="52" s="1"/>
  <c r="G60" i="52"/>
  <c r="H60" i="52" s="1"/>
  <c r="G59" i="52"/>
  <c r="H59" i="52" s="1"/>
  <c r="G58" i="52"/>
  <c r="H58" i="52" s="1"/>
  <c r="G57" i="52"/>
  <c r="H57" i="52" s="1"/>
  <c r="G56" i="52"/>
  <c r="H56" i="52" s="1"/>
  <c r="G55" i="52"/>
  <c r="H55" i="52" s="1"/>
  <c r="G54" i="52"/>
  <c r="H54" i="52" s="1"/>
  <c r="G53" i="52"/>
  <c r="H53" i="52" s="1"/>
  <c r="G52" i="52"/>
  <c r="H52" i="52" s="1"/>
  <c r="G51" i="52"/>
  <c r="H51" i="52" s="1"/>
  <c r="G50" i="52"/>
  <c r="H50" i="52" s="1"/>
  <c r="G49" i="52"/>
  <c r="H49" i="52" s="1"/>
  <c r="G48" i="52"/>
  <c r="H48" i="52" s="1"/>
  <c r="G47" i="52"/>
  <c r="H47" i="52" s="1"/>
  <c r="G46" i="52"/>
  <c r="H46" i="52" s="1"/>
  <c r="G45" i="52"/>
  <c r="H45" i="52" s="1"/>
  <c r="G44" i="52"/>
  <c r="H44" i="52" s="1"/>
  <c r="G43" i="52"/>
  <c r="H43" i="52" s="1"/>
  <c r="G42" i="52"/>
  <c r="H42" i="52" s="1"/>
  <c r="G41" i="52"/>
  <c r="H41" i="52" s="1"/>
  <c r="G40" i="52"/>
  <c r="H40" i="52" s="1"/>
  <c r="G39" i="52"/>
  <c r="H39" i="52" s="1"/>
  <c r="G38" i="52"/>
  <c r="H38" i="52" s="1"/>
  <c r="G37" i="52"/>
  <c r="H37" i="52" s="1"/>
  <c r="G36" i="52"/>
  <c r="H36" i="52" s="1"/>
  <c r="G35" i="52"/>
  <c r="H35" i="52" s="1"/>
  <c r="G34" i="52"/>
  <c r="H34" i="52" s="1"/>
  <c r="G33" i="52"/>
  <c r="H33" i="52" s="1"/>
  <c r="G32" i="52"/>
  <c r="H32" i="52" s="1"/>
  <c r="G31" i="52"/>
  <c r="H31" i="52" s="1"/>
  <c r="G30" i="52"/>
  <c r="H30" i="52" s="1"/>
  <c r="G29" i="52"/>
  <c r="H2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20" i="52"/>
  <c r="H20" i="52" s="1"/>
  <c r="G19" i="52"/>
  <c r="H19" i="52" s="1"/>
  <c r="G18" i="52"/>
  <c r="H18" i="52" s="1"/>
  <c r="G17" i="52"/>
  <c r="H17" i="52" s="1"/>
  <c r="G16" i="52"/>
  <c r="H16" i="52" s="1"/>
  <c r="G15" i="52"/>
  <c r="H15" i="52" s="1"/>
  <c r="E67" i="51"/>
  <c r="A63" i="51"/>
  <c r="G61" i="51"/>
  <c r="H61" i="51" s="1"/>
  <c r="G60" i="51"/>
  <c r="H60" i="51" s="1"/>
  <c r="G59" i="51"/>
  <c r="H59" i="51" s="1"/>
  <c r="G58" i="51"/>
  <c r="H58" i="51" s="1"/>
  <c r="G57" i="51"/>
  <c r="H57" i="51" s="1"/>
  <c r="G56" i="51"/>
  <c r="H56" i="51" s="1"/>
  <c r="G55" i="51"/>
  <c r="H55" i="51" s="1"/>
  <c r="G54" i="51"/>
  <c r="H54" i="51" s="1"/>
  <c r="G53" i="51"/>
  <c r="H53" i="51" s="1"/>
  <c r="G52" i="51"/>
  <c r="H52" i="51" s="1"/>
  <c r="G51" i="51"/>
  <c r="H51" i="51" s="1"/>
  <c r="G50" i="51"/>
  <c r="H50" i="51" s="1"/>
  <c r="G49" i="51"/>
  <c r="H49" i="51" s="1"/>
  <c r="G48" i="51"/>
  <c r="H48" i="51" s="1"/>
  <c r="G47" i="51"/>
  <c r="H47" i="51" s="1"/>
  <c r="G46" i="51"/>
  <c r="H46" i="51" s="1"/>
  <c r="G45" i="51"/>
  <c r="H45" i="51" s="1"/>
  <c r="G44" i="51"/>
  <c r="H44" i="51" s="1"/>
  <c r="G43" i="51"/>
  <c r="H43" i="51" s="1"/>
  <c r="G42" i="51"/>
  <c r="H42" i="51" s="1"/>
  <c r="G41" i="51"/>
  <c r="H41" i="51" s="1"/>
  <c r="G40" i="51"/>
  <c r="H40" i="51" s="1"/>
  <c r="G39" i="51"/>
  <c r="H39" i="51" s="1"/>
  <c r="G38" i="51"/>
  <c r="H38" i="51" s="1"/>
  <c r="G37" i="51"/>
  <c r="H37" i="51" s="1"/>
  <c r="G36" i="51"/>
  <c r="H36" i="51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4" i="51"/>
  <c r="H24" i="51" s="1"/>
  <c r="G23" i="51"/>
  <c r="H23" i="51" s="1"/>
  <c r="G22" i="51"/>
  <c r="H22" i="51" s="1"/>
  <c r="G21" i="51"/>
  <c r="H21" i="51" s="1"/>
  <c r="G20" i="51"/>
  <c r="H20" i="51" s="1"/>
  <c r="G19" i="51"/>
  <c r="H19" i="51" s="1"/>
  <c r="G18" i="51"/>
  <c r="H18" i="51" s="1"/>
  <c r="G17" i="51"/>
  <c r="H17" i="51" s="1"/>
  <c r="G16" i="51"/>
  <c r="H16" i="51" s="1"/>
  <c r="G15" i="51"/>
  <c r="D64" i="51" s="1"/>
  <c r="E68" i="50"/>
  <c r="A64" i="50"/>
  <c r="G60" i="50"/>
  <c r="H60" i="50" s="1"/>
  <c r="G59" i="50"/>
  <c r="H59" i="50" s="1"/>
  <c r="G58" i="50"/>
  <c r="H58" i="50" s="1"/>
  <c r="G57" i="50"/>
  <c r="H57" i="50" s="1"/>
  <c r="G56" i="50"/>
  <c r="H56" i="50" s="1"/>
  <c r="G55" i="50"/>
  <c r="H55" i="50" s="1"/>
  <c r="G54" i="50"/>
  <c r="H54" i="50" s="1"/>
  <c r="G53" i="50"/>
  <c r="H53" i="50" s="1"/>
  <c r="G52" i="50"/>
  <c r="H52" i="50" s="1"/>
  <c r="G51" i="50"/>
  <c r="H51" i="50" s="1"/>
  <c r="G50" i="50"/>
  <c r="H50" i="50" s="1"/>
  <c r="G49" i="50"/>
  <c r="H49" i="50" s="1"/>
  <c r="G48" i="50"/>
  <c r="H48" i="50" s="1"/>
  <c r="G47" i="50"/>
  <c r="H47" i="50" s="1"/>
  <c r="G46" i="50"/>
  <c r="H46" i="50" s="1"/>
  <c r="G45" i="50"/>
  <c r="H45" i="50" s="1"/>
  <c r="G44" i="50"/>
  <c r="H44" i="50" s="1"/>
  <c r="G43" i="50"/>
  <c r="H43" i="50" s="1"/>
  <c r="G42" i="50"/>
  <c r="H42" i="50" s="1"/>
  <c r="G41" i="50"/>
  <c r="H41" i="50" s="1"/>
  <c r="G40" i="50"/>
  <c r="H40" i="50" s="1"/>
  <c r="G39" i="50"/>
  <c r="H39" i="50" s="1"/>
  <c r="G38" i="50"/>
  <c r="H38" i="50" s="1"/>
  <c r="G37" i="50"/>
  <c r="H37" i="50" s="1"/>
  <c r="G36" i="50"/>
  <c r="H36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20" i="50"/>
  <c r="H20" i="50" s="1"/>
  <c r="G19" i="50"/>
  <c r="H19" i="50" s="1"/>
  <c r="G18" i="50"/>
  <c r="H18" i="50" s="1"/>
  <c r="G17" i="50"/>
  <c r="H17" i="50" s="1"/>
  <c r="G16" i="50"/>
  <c r="H16" i="50" s="1"/>
  <c r="G15" i="50"/>
  <c r="D65" i="50" s="1"/>
  <c r="E72" i="49"/>
  <c r="A68" i="49"/>
  <c r="G45" i="49"/>
  <c r="H45" i="49" s="1"/>
  <c r="G44" i="49"/>
  <c r="H44" i="49" s="1"/>
  <c r="G43" i="49"/>
  <c r="H43" i="49" s="1"/>
  <c r="G42" i="49"/>
  <c r="H42" i="49" s="1"/>
  <c r="G41" i="49"/>
  <c r="H41" i="49" s="1"/>
  <c r="G40" i="49"/>
  <c r="H40" i="49" s="1"/>
  <c r="G39" i="49"/>
  <c r="H39" i="49" s="1"/>
  <c r="G38" i="49"/>
  <c r="H38" i="49" s="1"/>
  <c r="G37" i="49"/>
  <c r="H37" i="49" s="1"/>
  <c r="G36" i="49"/>
  <c r="H36" i="49" s="1"/>
  <c r="G35" i="49"/>
  <c r="H35" i="49" s="1"/>
  <c r="G34" i="49"/>
  <c r="H34" i="49" s="1"/>
  <c r="G33" i="49"/>
  <c r="H33" i="49" s="1"/>
  <c r="G32" i="49"/>
  <c r="H32" i="49" s="1"/>
  <c r="G31" i="49"/>
  <c r="H31" i="49" s="1"/>
  <c r="G30" i="49"/>
  <c r="H30" i="49" s="1"/>
  <c r="G29" i="49"/>
  <c r="H29" i="49" s="1"/>
  <c r="G28" i="49"/>
  <c r="H28" i="49" s="1"/>
  <c r="G27" i="49"/>
  <c r="H27" i="49" s="1"/>
  <c r="G26" i="49"/>
  <c r="H26" i="49" s="1"/>
  <c r="G25" i="49"/>
  <c r="H25" i="49" s="1"/>
  <c r="G24" i="49"/>
  <c r="H24" i="49" s="1"/>
  <c r="G23" i="49"/>
  <c r="H23" i="49" s="1"/>
  <c r="G22" i="49"/>
  <c r="H22" i="49" s="1"/>
  <c r="G21" i="49"/>
  <c r="H21" i="49" s="1"/>
  <c r="G20" i="49"/>
  <c r="H20" i="49" s="1"/>
  <c r="G19" i="49"/>
  <c r="H19" i="49" s="1"/>
  <c r="G18" i="49"/>
  <c r="H18" i="49" s="1"/>
  <c r="G17" i="49"/>
  <c r="H17" i="49" s="1"/>
  <c r="G16" i="49"/>
  <c r="H16" i="49" s="1"/>
  <c r="G15" i="49"/>
  <c r="H15" i="49" s="1"/>
  <c r="E72" i="48"/>
  <c r="A68" i="48"/>
  <c r="G64" i="48"/>
  <c r="H64" i="48" s="1"/>
  <c r="G63" i="48"/>
  <c r="H63" i="48" s="1"/>
  <c r="G62" i="48"/>
  <c r="H62" i="48" s="1"/>
  <c r="G61" i="48"/>
  <c r="H61" i="48" s="1"/>
  <c r="G60" i="48"/>
  <c r="H60" i="48" s="1"/>
  <c r="G59" i="48"/>
  <c r="H59" i="48" s="1"/>
  <c r="G58" i="48"/>
  <c r="H58" i="48" s="1"/>
  <c r="G57" i="48"/>
  <c r="H57" i="48" s="1"/>
  <c r="G56" i="48"/>
  <c r="H56" i="48" s="1"/>
  <c r="G55" i="48"/>
  <c r="H55" i="48" s="1"/>
  <c r="G54" i="48"/>
  <c r="H54" i="48" s="1"/>
  <c r="G53" i="48"/>
  <c r="H53" i="48" s="1"/>
  <c r="G52" i="48"/>
  <c r="H52" i="48" s="1"/>
  <c r="G51" i="48"/>
  <c r="H51" i="48" s="1"/>
  <c r="G50" i="48"/>
  <c r="H50" i="48" s="1"/>
  <c r="G49" i="48"/>
  <c r="H49" i="48" s="1"/>
  <c r="G48" i="48"/>
  <c r="H48" i="48" s="1"/>
  <c r="G47" i="48"/>
  <c r="H47" i="48" s="1"/>
  <c r="G46" i="48"/>
  <c r="H46" i="48" s="1"/>
  <c r="G45" i="48"/>
  <c r="H45" i="48" s="1"/>
  <c r="G44" i="48"/>
  <c r="H44" i="48" s="1"/>
  <c r="G43" i="48"/>
  <c r="H43" i="48" s="1"/>
  <c r="G42" i="48"/>
  <c r="H42" i="48" s="1"/>
  <c r="G41" i="48"/>
  <c r="H41" i="48" s="1"/>
  <c r="G40" i="48"/>
  <c r="H40" i="48" s="1"/>
  <c r="G39" i="48"/>
  <c r="H39" i="48" s="1"/>
  <c r="G38" i="48"/>
  <c r="H38" i="48" s="1"/>
  <c r="G37" i="48"/>
  <c r="H37" i="48" s="1"/>
  <c r="G36" i="48"/>
  <c r="H36" i="48" s="1"/>
  <c r="G35" i="48"/>
  <c r="H35" i="48" s="1"/>
  <c r="G34" i="48"/>
  <c r="H34" i="48" s="1"/>
  <c r="G33" i="48"/>
  <c r="H33" i="48" s="1"/>
  <c r="G32" i="48"/>
  <c r="H32" i="48" s="1"/>
  <c r="G31" i="48"/>
  <c r="H31" i="48" s="1"/>
  <c r="G30" i="48"/>
  <c r="H30" i="48" s="1"/>
  <c r="G29" i="48"/>
  <c r="H29" i="48" s="1"/>
  <c r="G28" i="48"/>
  <c r="H28" i="48" s="1"/>
  <c r="G27" i="48"/>
  <c r="H27" i="48" s="1"/>
  <c r="G26" i="48"/>
  <c r="H26" i="48" s="1"/>
  <c r="G25" i="48"/>
  <c r="H25" i="48" s="1"/>
  <c r="G24" i="48"/>
  <c r="H24" i="48" s="1"/>
  <c r="G23" i="48"/>
  <c r="H23" i="48" s="1"/>
  <c r="G22" i="48"/>
  <c r="H22" i="48" s="1"/>
  <c r="G21" i="48"/>
  <c r="H21" i="48" s="1"/>
  <c r="G20" i="48"/>
  <c r="H20" i="48" s="1"/>
  <c r="G19" i="48"/>
  <c r="H19" i="48" s="1"/>
  <c r="G18" i="48"/>
  <c r="H18" i="48" s="1"/>
  <c r="G17" i="48"/>
  <c r="H17" i="48" s="1"/>
  <c r="G16" i="48"/>
  <c r="H16" i="48" s="1"/>
  <c r="G15" i="48"/>
  <c r="H15" i="48" s="1"/>
  <c r="E69" i="47"/>
  <c r="A65" i="47"/>
  <c r="H63" i="47"/>
  <c r="G63" i="47"/>
  <c r="H62" i="47"/>
  <c r="G62" i="47"/>
  <c r="H61" i="47"/>
  <c r="G61" i="47"/>
  <c r="H60" i="47"/>
  <c r="G60" i="47"/>
  <c r="H59" i="47"/>
  <c r="G59" i="47"/>
  <c r="H58" i="47"/>
  <c r="G58" i="47"/>
  <c r="H57" i="47"/>
  <c r="G57" i="47"/>
  <c r="H56" i="47"/>
  <c r="G56" i="47"/>
  <c r="H55" i="47"/>
  <c r="G55" i="47"/>
  <c r="H54" i="47"/>
  <c r="G54" i="47"/>
  <c r="H53" i="47"/>
  <c r="G53" i="47"/>
  <c r="H52" i="47"/>
  <c r="G52" i="47"/>
  <c r="H51" i="47"/>
  <c r="G51" i="47"/>
  <c r="H50" i="47"/>
  <c r="G50" i="47"/>
  <c r="H49" i="47"/>
  <c r="G49" i="47"/>
  <c r="H48" i="47"/>
  <c r="G48" i="47"/>
  <c r="H47" i="47"/>
  <c r="G47" i="47"/>
  <c r="H46" i="47"/>
  <c r="G46" i="47"/>
  <c r="H45" i="47"/>
  <c r="G45" i="47"/>
  <c r="H44" i="47"/>
  <c r="G44" i="47"/>
  <c r="H43" i="47"/>
  <c r="G43" i="47"/>
  <c r="H42" i="47"/>
  <c r="G42" i="47"/>
  <c r="H41" i="47"/>
  <c r="G41" i="47"/>
  <c r="H40" i="47"/>
  <c r="G40" i="47"/>
  <c r="H39" i="47"/>
  <c r="G39" i="47"/>
  <c r="H38" i="47"/>
  <c r="G38" i="47"/>
  <c r="H37" i="47"/>
  <c r="G37" i="47"/>
  <c r="H36" i="47"/>
  <c r="G36" i="47"/>
  <c r="H35" i="47"/>
  <c r="G35" i="47"/>
  <c r="H34" i="47"/>
  <c r="G34" i="47"/>
  <c r="H33" i="47"/>
  <c r="G33" i="47"/>
  <c r="H32" i="47"/>
  <c r="G32" i="47"/>
  <c r="H31" i="47"/>
  <c r="G31" i="47"/>
  <c r="H30" i="47"/>
  <c r="G30" i="47"/>
  <c r="H29" i="47"/>
  <c r="G29" i="47"/>
  <c r="H28" i="47"/>
  <c r="G28" i="47"/>
  <c r="H27" i="47"/>
  <c r="G27" i="47"/>
  <c r="H26" i="47"/>
  <c r="G26" i="47"/>
  <c r="H25" i="47"/>
  <c r="G25" i="47"/>
  <c r="H24" i="47"/>
  <c r="G24" i="47"/>
  <c r="H23" i="47"/>
  <c r="G23" i="47"/>
  <c r="H22" i="47"/>
  <c r="G22" i="47"/>
  <c r="H21" i="47"/>
  <c r="G21" i="47"/>
  <c r="H20" i="47"/>
  <c r="G20" i="47"/>
  <c r="H19" i="47"/>
  <c r="G19" i="47"/>
  <c r="H18" i="47"/>
  <c r="G18" i="47"/>
  <c r="H17" i="47"/>
  <c r="G17" i="47"/>
  <c r="H16" i="47"/>
  <c r="G16" i="47"/>
  <c r="H15" i="47"/>
  <c r="D65" i="47" s="1"/>
  <c r="E67" i="47" s="1"/>
  <c r="G15" i="47"/>
  <c r="D66" i="47" s="1"/>
  <c r="E48" i="46"/>
  <c r="A44" i="46"/>
  <c r="H42" i="46"/>
  <c r="G42" i="46"/>
  <c r="H41" i="46"/>
  <c r="G41" i="46"/>
  <c r="H40" i="46"/>
  <c r="G40" i="46"/>
  <c r="H39" i="46"/>
  <c r="G39" i="46"/>
  <c r="H38" i="46"/>
  <c r="G38" i="46"/>
  <c r="H37" i="46"/>
  <c r="G37" i="46"/>
  <c r="H36" i="46"/>
  <c r="G36" i="46"/>
  <c r="H35" i="46"/>
  <c r="G35" i="46"/>
  <c r="H34" i="46"/>
  <c r="G34" i="46"/>
  <c r="H33" i="46"/>
  <c r="G33" i="46"/>
  <c r="H32" i="46"/>
  <c r="G32" i="46"/>
  <c r="H31" i="46"/>
  <c r="G31" i="46"/>
  <c r="H30" i="46"/>
  <c r="G30" i="46"/>
  <c r="H29" i="46"/>
  <c r="G29" i="46"/>
  <c r="H28" i="46"/>
  <c r="G28" i="46"/>
  <c r="H27" i="46"/>
  <c r="G27" i="46"/>
  <c r="H26" i="46"/>
  <c r="G26" i="46"/>
  <c r="H25" i="46"/>
  <c r="G25" i="46"/>
  <c r="H24" i="46"/>
  <c r="G24" i="46"/>
  <c r="H23" i="46"/>
  <c r="G23" i="46"/>
  <c r="H22" i="46"/>
  <c r="G22" i="46"/>
  <c r="H21" i="46"/>
  <c r="G21" i="46"/>
  <c r="H20" i="46"/>
  <c r="G20" i="46"/>
  <c r="H19" i="46"/>
  <c r="G19" i="46"/>
  <c r="H18" i="46"/>
  <c r="G18" i="46"/>
  <c r="H17" i="46"/>
  <c r="G17" i="46"/>
  <c r="H16" i="46"/>
  <c r="G16" i="46"/>
  <c r="H15" i="46"/>
  <c r="D44" i="46" s="1"/>
  <c r="E46" i="46" s="1"/>
  <c r="G15" i="46"/>
  <c r="D45" i="46" s="1"/>
  <c r="E68" i="45"/>
  <c r="A64" i="45"/>
  <c r="H15" i="45"/>
  <c r="D64" i="45" s="1"/>
  <c r="E66" i="45" s="1"/>
  <c r="G15" i="45"/>
  <c r="D65" i="45" s="1"/>
  <c r="E67" i="44"/>
  <c r="A63" i="44"/>
  <c r="H61" i="44"/>
  <c r="G61" i="44"/>
  <c r="H60" i="44"/>
  <c r="G60" i="44"/>
  <c r="H59" i="44"/>
  <c r="G59" i="44"/>
  <c r="H58" i="44"/>
  <c r="G58" i="44"/>
  <c r="H57" i="44"/>
  <c r="G57" i="44"/>
  <c r="H56" i="44"/>
  <c r="G56" i="44"/>
  <c r="H55" i="44"/>
  <c r="G55" i="44"/>
  <c r="H54" i="44"/>
  <c r="G54" i="44"/>
  <c r="H53" i="44"/>
  <c r="G53" i="44"/>
  <c r="H52" i="44"/>
  <c r="G52" i="44"/>
  <c r="H51" i="44"/>
  <c r="G51" i="44"/>
  <c r="H50" i="44"/>
  <c r="G50" i="44"/>
  <c r="H49" i="44"/>
  <c r="G49" i="44"/>
  <c r="H48" i="44"/>
  <c r="G48" i="44"/>
  <c r="H47" i="44"/>
  <c r="G47" i="44"/>
  <c r="H46" i="44"/>
  <c r="G46" i="44"/>
  <c r="H45" i="44"/>
  <c r="G45" i="44"/>
  <c r="H44" i="44"/>
  <c r="G44" i="44"/>
  <c r="H43" i="44"/>
  <c r="G43" i="44"/>
  <c r="H42" i="44"/>
  <c r="G42" i="44"/>
  <c r="H41" i="44"/>
  <c r="G41" i="44"/>
  <c r="H40" i="44"/>
  <c r="G40" i="44"/>
  <c r="H39" i="44"/>
  <c r="G39" i="44"/>
  <c r="H38" i="44"/>
  <c r="G38" i="44"/>
  <c r="H37" i="44"/>
  <c r="G37" i="44"/>
  <c r="H36" i="44"/>
  <c r="G36" i="44"/>
  <c r="H35" i="44"/>
  <c r="G35" i="44"/>
  <c r="H34" i="44"/>
  <c r="G34" i="44"/>
  <c r="H33" i="44"/>
  <c r="G33" i="44"/>
  <c r="H32" i="44"/>
  <c r="G32" i="44"/>
  <c r="H31" i="44"/>
  <c r="G31" i="44"/>
  <c r="H30" i="44"/>
  <c r="G30" i="44"/>
  <c r="H29" i="44"/>
  <c r="G29" i="44"/>
  <c r="H28" i="44"/>
  <c r="G28" i="44"/>
  <c r="H27" i="44"/>
  <c r="G27" i="44"/>
  <c r="H26" i="44"/>
  <c r="G26" i="44"/>
  <c r="H25" i="44"/>
  <c r="G25" i="44"/>
  <c r="H24" i="44"/>
  <c r="G24" i="44"/>
  <c r="H23" i="44"/>
  <c r="G23" i="44"/>
  <c r="H22" i="44"/>
  <c r="G22" i="44"/>
  <c r="H21" i="44"/>
  <c r="G21" i="44"/>
  <c r="H20" i="44"/>
  <c r="G20" i="44"/>
  <c r="H19" i="44"/>
  <c r="G19" i="44"/>
  <c r="H18" i="44"/>
  <c r="G18" i="44"/>
  <c r="H17" i="44"/>
  <c r="G17" i="44"/>
  <c r="H16" i="44"/>
  <c r="G16" i="44"/>
  <c r="H15" i="44"/>
  <c r="D63" i="44" s="1"/>
  <c r="E65" i="44" s="1"/>
  <c r="G15" i="44"/>
  <c r="D64" i="44" s="1"/>
  <c r="E69" i="43"/>
  <c r="A65" i="43"/>
  <c r="H63" i="43"/>
  <c r="G63" i="43"/>
  <c r="H62" i="43"/>
  <c r="G62" i="43"/>
  <c r="H61" i="43"/>
  <c r="G61" i="43"/>
  <c r="H60" i="43"/>
  <c r="G60" i="43"/>
  <c r="H59" i="43"/>
  <c r="G59" i="43"/>
  <c r="H58" i="43"/>
  <c r="G58" i="43"/>
  <c r="H57" i="43"/>
  <c r="G57" i="43"/>
  <c r="H56" i="43"/>
  <c r="G56" i="43"/>
  <c r="H55" i="43"/>
  <c r="G55" i="43"/>
  <c r="H54" i="43"/>
  <c r="G54" i="43"/>
  <c r="H53" i="43"/>
  <c r="G53" i="43"/>
  <c r="H52" i="43"/>
  <c r="G52" i="43"/>
  <c r="H51" i="43"/>
  <c r="G51" i="43"/>
  <c r="H50" i="43"/>
  <c r="G50" i="43"/>
  <c r="H49" i="43"/>
  <c r="G49" i="43"/>
  <c r="H48" i="43"/>
  <c r="G48" i="43"/>
  <c r="H47" i="43"/>
  <c r="G47" i="43"/>
  <c r="H46" i="43"/>
  <c r="G46" i="43"/>
  <c r="H45" i="43"/>
  <c r="G45" i="43"/>
  <c r="H44" i="43"/>
  <c r="G44" i="43"/>
  <c r="H43" i="43"/>
  <c r="G43" i="43"/>
  <c r="H42" i="43"/>
  <c r="G42" i="43"/>
  <c r="H41" i="43"/>
  <c r="G41" i="43"/>
  <c r="H40" i="43"/>
  <c r="G40" i="43"/>
  <c r="H39" i="43"/>
  <c r="G39" i="43"/>
  <c r="H38" i="43"/>
  <c r="G38" i="43"/>
  <c r="H37" i="43"/>
  <c r="G37" i="43"/>
  <c r="H36" i="43"/>
  <c r="G36" i="43"/>
  <c r="H35" i="43"/>
  <c r="G35" i="43"/>
  <c r="H34" i="43"/>
  <c r="G34" i="43"/>
  <c r="H33" i="43"/>
  <c r="G33" i="43"/>
  <c r="H32" i="43"/>
  <c r="G32" i="43"/>
  <c r="H31" i="43"/>
  <c r="G31" i="43"/>
  <c r="H30" i="43"/>
  <c r="G30" i="43"/>
  <c r="H29" i="43"/>
  <c r="G29" i="43"/>
  <c r="H28" i="43"/>
  <c r="G28" i="43"/>
  <c r="H27" i="43"/>
  <c r="G27" i="43"/>
  <c r="H26" i="43"/>
  <c r="G26" i="43"/>
  <c r="H25" i="43"/>
  <c r="G25" i="43"/>
  <c r="H24" i="43"/>
  <c r="G24" i="43"/>
  <c r="H23" i="43"/>
  <c r="G23" i="43"/>
  <c r="H22" i="43"/>
  <c r="G22" i="43"/>
  <c r="H21" i="43"/>
  <c r="G21" i="43"/>
  <c r="H20" i="43"/>
  <c r="G20" i="43"/>
  <c r="H19" i="43"/>
  <c r="G19" i="43"/>
  <c r="H18" i="43"/>
  <c r="G18" i="43"/>
  <c r="H17" i="43"/>
  <c r="G17" i="43"/>
  <c r="H16" i="43"/>
  <c r="G16" i="43"/>
  <c r="H15" i="43"/>
  <c r="D65" i="43" s="1"/>
  <c r="E67" i="43" s="1"/>
  <c r="G15" i="43"/>
  <c r="D66" i="43" s="1"/>
  <c r="E67" i="42"/>
  <c r="A63" i="42"/>
  <c r="G61" i="42"/>
  <c r="H61" i="42" s="1"/>
  <c r="G60" i="42"/>
  <c r="H60" i="42" s="1"/>
  <c r="G59" i="42"/>
  <c r="H59" i="42" s="1"/>
  <c r="G58" i="42"/>
  <c r="H58" i="42" s="1"/>
  <c r="G57" i="42"/>
  <c r="H57" i="42" s="1"/>
  <c r="G56" i="42"/>
  <c r="H56" i="42" s="1"/>
  <c r="G55" i="42"/>
  <c r="H55" i="42" s="1"/>
  <c r="G54" i="42"/>
  <c r="H54" i="42" s="1"/>
  <c r="G53" i="42"/>
  <c r="H53" i="42" s="1"/>
  <c r="G52" i="42"/>
  <c r="H52" i="42" s="1"/>
  <c r="G51" i="42"/>
  <c r="H51" i="42" s="1"/>
  <c r="G50" i="42"/>
  <c r="H50" i="42" s="1"/>
  <c r="G49" i="42"/>
  <c r="H49" i="42" s="1"/>
  <c r="G48" i="42"/>
  <c r="H48" i="42" s="1"/>
  <c r="G47" i="42"/>
  <c r="H47" i="42" s="1"/>
  <c r="G46" i="42"/>
  <c r="H46" i="42" s="1"/>
  <c r="G45" i="42"/>
  <c r="H45" i="42" s="1"/>
  <c r="G44" i="42"/>
  <c r="H44" i="42" s="1"/>
  <c r="G43" i="42"/>
  <c r="H43" i="42" s="1"/>
  <c r="G42" i="42"/>
  <c r="H42" i="42" s="1"/>
  <c r="G41" i="42"/>
  <c r="H41" i="42" s="1"/>
  <c r="G40" i="42"/>
  <c r="H40" i="42" s="1"/>
  <c r="G39" i="42"/>
  <c r="H39" i="42" s="1"/>
  <c r="G38" i="42"/>
  <c r="H38" i="42" s="1"/>
  <c r="G37" i="42"/>
  <c r="H37" i="42" s="1"/>
  <c r="G36" i="42"/>
  <c r="H36" i="42" s="1"/>
  <c r="G35" i="42"/>
  <c r="H35" i="42" s="1"/>
  <c r="G34" i="42"/>
  <c r="H34" i="42" s="1"/>
  <c r="G33" i="42"/>
  <c r="H33" i="42" s="1"/>
  <c r="G32" i="42"/>
  <c r="H32" i="42" s="1"/>
  <c r="G31" i="42"/>
  <c r="H31" i="42" s="1"/>
  <c r="G30" i="42"/>
  <c r="H30" i="42" s="1"/>
  <c r="G29" i="42"/>
  <c r="H29" i="42" s="1"/>
  <c r="G28" i="42"/>
  <c r="H28" i="42" s="1"/>
  <c r="G27" i="42"/>
  <c r="H27" i="42" s="1"/>
  <c r="G26" i="42"/>
  <c r="H26" i="42" s="1"/>
  <c r="G25" i="42"/>
  <c r="H25" i="42" s="1"/>
  <c r="G24" i="42"/>
  <c r="H24" i="42" s="1"/>
  <c r="G23" i="42"/>
  <c r="H23" i="42" s="1"/>
  <c r="G22" i="42"/>
  <c r="H22" i="42" s="1"/>
  <c r="G21" i="42"/>
  <c r="H21" i="42" s="1"/>
  <c r="G20" i="42"/>
  <c r="H20" i="42" s="1"/>
  <c r="G19" i="42"/>
  <c r="H19" i="42" s="1"/>
  <c r="G18" i="42"/>
  <c r="H18" i="42" s="1"/>
  <c r="G17" i="42"/>
  <c r="H17" i="42" s="1"/>
  <c r="G16" i="42"/>
  <c r="H16" i="42" s="1"/>
  <c r="G15" i="42"/>
  <c r="H15" i="42" s="1"/>
  <c r="E68" i="41"/>
  <c r="A64" i="41"/>
  <c r="G62" i="41"/>
  <c r="H62" i="41" s="1"/>
  <c r="G61" i="41"/>
  <c r="H61" i="41" s="1"/>
  <c r="G60" i="41"/>
  <c r="H60" i="41" s="1"/>
  <c r="G59" i="41"/>
  <c r="H59" i="41" s="1"/>
  <c r="G58" i="41"/>
  <c r="H58" i="41" s="1"/>
  <c r="G57" i="41"/>
  <c r="H57" i="41" s="1"/>
  <c r="G56" i="41"/>
  <c r="H56" i="41" s="1"/>
  <c r="G55" i="41"/>
  <c r="H55" i="41" s="1"/>
  <c r="G54" i="41"/>
  <c r="H54" i="41" s="1"/>
  <c r="G53" i="41"/>
  <c r="H53" i="41" s="1"/>
  <c r="G52" i="41"/>
  <c r="H52" i="41" s="1"/>
  <c r="G51" i="41"/>
  <c r="H51" i="41" s="1"/>
  <c r="G50" i="41"/>
  <c r="H50" i="41" s="1"/>
  <c r="G49" i="41"/>
  <c r="H49" i="41" s="1"/>
  <c r="G48" i="41"/>
  <c r="H48" i="41" s="1"/>
  <c r="G47" i="41"/>
  <c r="H47" i="41" s="1"/>
  <c r="G46" i="41"/>
  <c r="H46" i="41" s="1"/>
  <c r="G45" i="41"/>
  <c r="H45" i="41" s="1"/>
  <c r="G44" i="41"/>
  <c r="H44" i="41" s="1"/>
  <c r="G43" i="41"/>
  <c r="H43" i="41" s="1"/>
  <c r="G42" i="41"/>
  <c r="H42" i="41" s="1"/>
  <c r="G41" i="41"/>
  <c r="H41" i="41" s="1"/>
  <c r="G40" i="41"/>
  <c r="H40" i="41" s="1"/>
  <c r="G39" i="41"/>
  <c r="H39" i="41" s="1"/>
  <c r="G38" i="41"/>
  <c r="H38" i="41" s="1"/>
  <c r="G37" i="41"/>
  <c r="H37" i="41" s="1"/>
  <c r="G36" i="41"/>
  <c r="H36" i="41" s="1"/>
  <c r="G35" i="41"/>
  <c r="H35" i="41" s="1"/>
  <c r="G34" i="41"/>
  <c r="H34" i="41" s="1"/>
  <c r="G33" i="41"/>
  <c r="H33" i="41" s="1"/>
  <c r="G32" i="41"/>
  <c r="H32" i="41" s="1"/>
  <c r="G31" i="41"/>
  <c r="H31" i="41" s="1"/>
  <c r="G30" i="41"/>
  <c r="H30" i="41" s="1"/>
  <c r="G29" i="41"/>
  <c r="H29" i="41" s="1"/>
  <c r="G28" i="41"/>
  <c r="H28" i="41" s="1"/>
  <c r="G27" i="41"/>
  <c r="H27" i="41" s="1"/>
  <c r="G26" i="41"/>
  <c r="H26" i="41" s="1"/>
  <c r="G25" i="41"/>
  <c r="H25" i="41" s="1"/>
  <c r="G24" i="41"/>
  <c r="H24" i="41" s="1"/>
  <c r="G23" i="41"/>
  <c r="H23" i="41" s="1"/>
  <c r="G22" i="41"/>
  <c r="H22" i="41" s="1"/>
  <c r="G21" i="41"/>
  <c r="H21" i="41" s="1"/>
  <c r="G20" i="41"/>
  <c r="H20" i="41" s="1"/>
  <c r="G19" i="41"/>
  <c r="H19" i="41" s="1"/>
  <c r="G18" i="41"/>
  <c r="H18" i="41" s="1"/>
  <c r="G17" i="41"/>
  <c r="H17" i="41" s="1"/>
  <c r="G16" i="41"/>
  <c r="H16" i="41" s="1"/>
  <c r="G15" i="41"/>
  <c r="D65" i="41" s="1"/>
  <c r="E67" i="40"/>
  <c r="A63" i="40"/>
  <c r="G61" i="40"/>
  <c r="H61" i="40" s="1"/>
  <c r="G60" i="40"/>
  <c r="H60" i="40" s="1"/>
  <c r="G59" i="40"/>
  <c r="H59" i="40" s="1"/>
  <c r="G58" i="40"/>
  <c r="H58" i="40" s="1"/>
  <c r="G57" i="40"/>
  <c r="H57" i="40" s="1"/>
  <c r="G56" i="40"/>
  <c r="H56" i="40" s="1"/>
  <c r="G55" i="40"/>
  <c r="H55" i="40" s="1"/>
  <c r="G54" i="40"/>
  <c r="H54" i="40" s="1"/>
  <c r="G53" i="40"/>
  <c r="H53" i="40" s="1"/>
  <c r="G52" i="40"/>
  <c r="H52" i="40" s="1"/>
  <c r="G51" i="40"/>
  <c r="H51" i="40" s="1"/>
  <c r="G50" i="40"/>
  <c r="H50" i="40" s="1"/>
  <c r="G49" i="40"/>
  <c r="H49" i="40" s="1"/>
  <c r="G48" i="40"/>
  <c r="H48" i="40" s="1"/>
  <c r="G47" i="40"/>
  <c r="H47" i="40" s="1"/>
  <c r="G46" i="40"/>
  <c r="H46" i="40" s="1"/>
  <c r="G45" i="40"/>
  <c r="H45" i="40" s="1"/>
  <c r="G44" i="40"/>
  <c r="H44" i="40" s="1"/>
  <c r="G43" i="40"/>
  <c r="H43" i="40" s="1"/>
  <c r="G42" i="40"/>
  <c r="H42" i="40" s="1"/>
  <c r="G41" i="40"/>
  <c r="H41" i="40" s="1"/>
  <c r="G40" i="40"/>
  <c r="H40" i="40" s="1"/>
  <c r="G39" i="40"/>
  <c r="H39" i="40" s="1"/>
  <c r="G38" i="40"/>
  <c r="H38" i="40" s="1"/>
  <c r="G37" i="40"/>
  <c r="H37" i="40" s="1"/>
  <c r="G36" i="40"/>
  <c r="H36" i="40" s="1"/>
  <c r="G35" i="40"/>
  <c r="H35" i="40" s="1"/>
  <c r="G34" i="40"/>
  <c r="H34" i="40" s="1"/>
  <c r="G33" i="40"/>
  <c r="H33" i="40" s="1"/>
  <c r="G32" i="40"/>
  <c r="H32" i="40" s="1"/>
  <c r="G31" i="40"/>
  <c r="H31" i="40" s="1"/>
  <c r="G30" i="40"/>
  <c r="H30" i="40" s="1"/>
  <c r="G29" i="40"/>
  <c r="H29" i="40" s="1"/>
  <c r="G28" i="40"/>
  <c r="H28" i="40" s="1"/>
  <c r="G27" i="40"/>
  <c r="H27" i="40" s="1"/>
  <c r="G26" i="40"/>
  <c r="H26" i="40" s="1"/>
  <c r="G25" i="40"/>
  <c r="H25" i="40" s="1"/>
  <c r="G24" i="40"/>
  <c r="H24" i="40" s="1"/>
  <c r="G23" i="40"/>
  <c r="H23" i="40" s="1"/>
  <c r="G22" i="40"/>
  <c r="H22" i="40" s="1"/>
  <c r="G21" i="40"/>
  <c r="H21" i="40" s="1"/>
  <c r="G20" i="40"/>
  <c r="H20" i="40" s="1"/>
  <c r="G19" i="40"/>
  <c r="H19" i="40" s="1"/>
  <c r="G18" i="40"/>
  <c r="H18" i="40" s="1"/>
  <c r="G17" i="40"/>
  <c r="H17" i="40" s="1"/>
  <c r="G16" i="40"/>
  <c r="H16" i="40" s="1"/>
  <c r="G15" i="40"/>
  <c r="H15" i="40" s="1"/>
  <c r="E67" i="39"/>
  <c r="A63" i="39"/>
  <c r="G55" i="39"/>
  <c r="H55" i="39" s="1"/>
  <c r="G54" i="39"/>
  <c r="H54" i="39" s="1"/>
  <c r="G53" i="39"/>
  <c r="H53" i="39" s="1"/>
  <c r="G52" i="39"/>
  <c r="H52" i="39" s="1"/>
  <c r="G51" i="39"/>
  <c r="H51" i="39" s="1"/>
  <c r="G50" i="39"/>
  <c r="H50" i="39" s="1"/>
  <c r="G49" i="39"/>
  <c r="H49" i="39" s="1"/>
  <c r="G48" i="39"/>
  <c r="H48" i="39" s="1"/>
  <c r="G47" i="39"/>
  <c r="H47" i="39" s="1"/>
  <c r="G46" i="39"/>
  <c r="H46" i="39" s="1"/>
  <c r="G45" i="39"/>
  <c r="H45" i="39" s="1"/>
  <c r="G44" i="39"/>
  <c r="H44" i="39" s="1"/>
  <c r="G43" i="39"/>
  <c r="H43" i="39" s="1"/>
  <c r="G42" i="39"/>
  <c r="H42" i="39" s="1"/>
  <c r="G41" i="39"/>
  <c r="H41" i="39" s="1"/>
  <c r="G40" i="39"/>
  <c r="H40" i="39" s="1"/>
  <c r="G39" i="39"/>
  <c r="H39" i="39" s="1"/>
  <c r="G38" i="39"/>
  <c r="H38" i="39" s="1"/>
  <c r="G37" i="39"/>
  <c r="H37" i="39" s="1"/>
  <c r="G36" i="39"/>
  <c r="H36" i="39" s="1"/>
  <c r="G35" i="39"/>
  <c r="H35" i="39" s="1"/>
  <c r="G34" i="39"/>
  <c r="H34" i="39" s="1"/>
  <c r="G33" i="39"/>
  <c r="H33" i="39" s="1"/>
  <c r="G32" i="39"/>
  <c r="H32" i="39" s="1"/>
  <c r="G31" i="39"/>
  <c r="H31" i="39" s="1"/>
  <c r="G30" i="39"/>
  <c r="H30" i="39" s="1"/>
  <c r="G29" i="39"/>
  <c r="H29" i="39" s="1"/>
  <c r="G28" i="39"/>
  <c r="H28" i="39" s="1"/>
  <c r="G27" i="39"/>
  <c r="H27" i="39" s="1"/>
  <c r="G26" i="39"/>
  <c r="H26" i="39" s="1"/>
  <c r="G25" i="39"/>
  <c r="H25" i="39" s="1"/>
  <c r="G24" i="39"/>
  <c r="H24" i="39" s="1"/>
  <c r="G23" i="39"/>
  <c r="H23" i="39" s="1"/>
  <c r="G22" i="39"/>
  <c r="H22" i="39" s="1"/>
  <c r="G21" i="39"/>
  <c r="H21" i="39" s="1"/>
  <c r="G20" i="39"/>
  <c r="H20" i="39" s="1"/>
  <c r="G19" i="39"/>
  <c r="H19" i="39" s="1"/>
  <c r="G18" i="39"/>
  <c r="H18" i="39" s="1"/>
  <c r="G17" i="39"/>
  <c r="H17" i="39" s="1"/>
  <c r="G16" i="39"/>
  <c r="H16" i="39" s="1"/>
  <c r="G15" i="39"/>
  <c r="D64" i="39" s="1"/>
  <c r="G54" i="35"/>
  <c r="H54" i="35" s="1"/>
  <c r="G55" i="35"/>
  <c r="H55" i="35" s="1"/>
  <c r="G56" i="35"/>
  <c r="H56" i="35" s="1"/>
  <c r="G57" i="35"/>
  <c r="H57" i="35" s="1"/>
  <c r="G58" i="35"/>
  <c r="H58" i="35" s="1"/>
  <c r="G59" i="35"/>
  <c r="H59" i="35" s="1"/>
  <c r="G60" i="35"/>
  <c r="H60" i="35" s="1"/>
  <c r="G61" i="35"/>
  <c r="H61" i="35" s="1"/>
  <c r="E63" i="15"/>
  <c r="D68" i="48" l="1"/>
  <c r="E70" i="48" s="1"/>
  <c r="D63" i="53"/>
  <c r="E66" i="43"/>
  <c r="H15" i="58"/>
  <c r="D68" i="49"/>
  <c r="E70" i="49" s="1"/>
  <c r="E66" i="47"/>
  <c r="E45" i="46"/>
  <c r="E65" i="45"/>
  <c r="E64" i="44"/>
  <c r="H15" i="41"/>
  <c r="D64" i="41" s="1"/>
  <c r="E66" i="41" s="1"/>
  <c r="D63" i="40"/>
  <c r="E65" i="40" s="1"/>
  <c r="H15" i="39"/>
  <c r="D63" i="39" s="1"/>
  <c r="E65" i="39" s="1"/>
  <c r="H15" i="53"/>
  <c r="D62" i="53" s="1"/>
  <c r="E64" i="53" s="1"/>
  <c r="D63" i="52"/>
  <c r="E65" i="52" s="1"/>
  <c r="H15" i="51"/>
  <c r="D63" i="51" s="1"/>
  <c r="E65" i="51" s="1"/>
  <c r="H15" i="50"/>
  <c r="D64" i="50" s="1"/>
  <c r="E66" i="50" s="1"/>
  <c r="E72" i="59"/>
  <c r="D71" i="58"/>
  <c r="E73" i="58" s="1"/>
  <c r="D71" i="56"/>
  <c r="E73" i="56" s="1"/>
  <c r="E72" i="55"/>
  <c r="D72" i="56"/>
  <c r="D42" i="54"/>
  <c r="E44" i="54" s="1"/>
  <c r="D43" i="54"/>
  <c r="D64" i="52"/>
  <c r="E64" i="52" s="1"/>
  <c r="D69" i="49"/>
  <c r="D69" i="48"/>
  <c r="E69" i="48" s="1"/>
  <c r="D63" i="42"/>
  <c r="E65" i="42" s="1"/>
  <c r="D64" i="42"/>
  <c r="E64" i="42" s="1"/>
  <c r="D64" i="40"/>
  <c r="E64" i="40" s="1"/>
  <c r="G26" i="16"/>
  <c r="E69" i="49" l="1"/>
  <c r="E65" i="41"/>
  <c r="E64" i="39"/>
  <c r="E63" i="53"/>
  <c r="E64" i="51"/>
  <c r="E65" i="50"/>
  <c r="E72" i="58"/>
  <c r="E72" i="56"/>
  <c r="E43" i="54"/>
  <c r="E63" i="38" l="1"/>
  <c r="A59" i="38"/>
  <c r="G57" i="38"/>
  <c r="H57" i="38" s="1"/>
  <c r="G56" i="38"/>
  <c r="H56" i="38" s="1"/>
  <c r="G55" i="38"/>
  <c r="H55" i="38" s="1"/>
  <c r="G54" i="38"/>
  <c r="H54" i="38" s="1"/>
  <c r="G53" i="38"/>
  <c r="H53" i="38" s="1"/>
  <c r="G52" i="38"/>
  <c r="H52" i="38" s="1"/>
  <c r="G51" i="38"/>
  <c r="H51" i="38" s="1"/>
  <c r="G50" i="38"/>
  <c r="H50" i="38" s="1"/>
  <c r="G49" i="38"/>
  <c r="H49" i="38" s="1"/>
  <c r="G48" i="38"/>
  <c r="H48" i="38" s="1"/>
  <c r="G47" i="38"/>
  <c r="H47" i="38" s="1"/>
  <c r="G46" i="38"/>
  <c r="H46" i="38" s="1"/>
  <c r="G45" i="38"/>
  <c r="H45" i="38" s="1"/>
  <c r="G44" i="38"/>
  <c r="H44" i="38" s="1"/>
  <c r="G43" i="38"/>
  <c r="H43" i="38" s="1"/>
  <c r="G42" i="38"/>
  <c r="H42" i="38" s="1"/>
  <c r="G41" i="38"/>
  <c r="H41" i="38" s="1"/>
  <c r="G40" i="38"/>
  <c r="H40" i="38" s="1"/>
  <c r="G39" i="38"/>
  <c r="H39" i="38" s="1"/>
  <c r="G38" i="38"/>
  <c r="H38" i="38" s="1"/>
  <c r="G37" i="38"/>
  <c r="H37" i="38" s="1"/>
  <c r="G36" i="38"/>
  <c r="H36" i="38" s="1"/>
  <c r="G35" i="38"/>
  <c r="H35" i="38" s="1"/>
  <c r="G34" i="38"/>
  <c r="H34" i="38" s="1"/>
  <c r="G33" i="38"/>
  <c r="H33" i="38" s="1"/>
  <c r="G32" i="38"/>
  <c r="H32" i="38" s="1"/>
  <c r="G31" i="38"/>
  <c r="H31" i="38" s="1"/>
  <c r="G30" i="38"/>
  <c r="H30" i="38" s="1"/>
  <c r="G29" i="38"/>
  <c r="H29" i="38" s="1"/>
  <c r="G28" i="38"/>
  <c r="H28" i="38" s="1"/>
  <c r="G27" i="38"/>
  <c r="H27" i="38" s="1"/>
  <c r="G26" i="38"/>
  <c r="H26" i="38" s="1"/>
  <c r="G25" i="38"/>
  <c r="H25" i="38" s="1"/>
  <c r="G24" i="38"/>
  <c r="H24" i="38" s="1"/>
  <c r="G23" i="38"/>
  <c r="H23" i="38" s="1"/>
  <c r="G22" i="38"/>
  <c r="H22" i="38" s="1"/>
  <c r="G21" i="38"/>
  <c r="H21" i="38" s="1"/>
  <c r="G20" i="38"/>
  <c r="H20" i="38" s="1"/>
  <c r="G19" i="38"/>
  <c r="H19" i="38" s="1"/>
  <c r="G18" i="38"/>
  <c r="H18" i="38" s="1"/>
  <c r="G17" i="38"/>
  <c r="H17" i="38" s="1"/>
  <c r="G16" i="38"/>
  <c r="H16" i="38" s="1"/>
  <c r="G15" i="38"/>
  <c r="E62" i="37"/>
  <c r="A58" i="37"/>
  <c r="G15" i="37"/>
  <c r="E79" i="36"/>
  <c r="A75" i="36"/>
  <c r="G61" i="36"/>
  <c r="H61" i="36" s="1"/>
  <c r="G60" i="36"/>
  <c r="H60" i="36" s="1"/>
  <c r="G59" i="36"/>
  <c r="H59" i="36" s="1"/>
  <c r="G58" i="36"/>
  <c r="H58" i="36" s="1"/>
  <c r="G57" i="36"/>
  <c r="H57" i="36" s="1"/>
  <c r="G56" i="36"/>
  <c r="H56" i="36" s="1"/>
  <c r="G55" i="36"/>
  <c r="H55" i="36" s="1"/>
  <c r="G54" i="36"/>
  <c r="H54" i="36" s="1"/>
  <c r="G53" i="36"/>
  <c r="H53" i="36" s="1"/>
  <c r="G52" i="36"/>
  <c r="H52" i="36" s="1"/>
  <c r="G51" i="36"/>
  <c r="H51" i="36" s="1"/>
  <c r="G50" i="36"/>
  <c r="H50" i="36" s="1"/>
  <c r="G49" i="36"/>
  <c r="H49" i="36" s="1"/>
  <c r="G48" i="36"/>
  <c r="H48" i="36" s="1"/>
  <c r="G47" i="36"/>
  <c r="H47" i="36" s="1"/>
  <c r="G46" i="36"/>
  <c r="H46" i="36" s="1"/>
  <c r="G45" i="36"/>
  <c r="H45" i="36" s="1"/>
  <c r="G44" i="36"/>
  <c r="H44" i="36" s="1"/>
  <c r="G43" i="36"/>
  <c r="H43" i="36" s="1"/>
  <c r="G42" i="36"/>
  <c r="H42" i="36" s="1"/>
  <c r="G41" i="36"/>
  <c r="H41" i="36" s="1"/>
  <c r="G40" i="36"/>
  <c r="H40" i="36" s="1"/>
  <c r="G39" i="36"/>
  <c r="H39" i="36" s="1"/>
  <c r="G38" i="36"/>
  <c r="H38" i="36" s="1"/>
  <c r="G37" i="36"/>
  <c r="H37" i="36" s="1"/>
  <c r="G36" i="36"/>
  <c r="H36" i="36" s="1"/>
  <c r="G35" i="36"/>
  <c r="H35" i="36" s="1"/>
  <c r="G34" i="36"/>
  <c r="H34" i="36" s="1"/>
  <c r="G33" i="36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E67" i="35"/>
  <c r="A63" i="35"/>
  <c r="G53" i="35"/>
  <c r="H53" i="35" s="1"/>
  <c r="G52" i="35"/>
  <c r="H52" i="35" s="1"/>
  <c r="G51" i="35"/>
  <c r="H51" i="35" s="1"/>
  <c r="G50" i="35"/>
  <c r="H50" i="35" s="1"/>
  <c r="G49" i="35"/>
  <c r="H49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E68" i="34"/>
  <c r="A64" i="34"/>
  <c r="G15" i="34"/>
  <c r="E68" i="33"/>
  <c r="A64" i="33"/>
  <c r="G58" i="33"/>
  <c r="H58" i="33" s="1"/>
  <c r="G57" i="33"/>
  <c r="H57" i="33" s="1"/>
  <c r="G56" i="33"/>
  <c r="H56" i="33" s="1"/>
  <c r="G55" i="33"/>
  <c r="H55" i="33" s="1"/>
  <c r="G54" i="33"/>
  <c r="H54" i="33" s="1"/>
  <c r="G53" i="33"/>
  <c r="H53" i="33" s="1"/>
  <c r="G52" i="33"/>
  <c r="H52" i="33" s="1"/>
  <c r="G51" i="33"/>
  <c r="H51" i="33" s="1"/>
  <c r="G50" i="33"/>
  <c r="H50" i="33" s="1"/>
  <c r="G49" i="33"/>
  <c r="H49" i="33" s="1"/>
  <c r="G48" i="33"/>
  <c r="H48" i="33" s="1"/>
  <c r="G47" i="33"/>
  <c r="H47" i="33" s="1"/>
  <c r="G46" i="33"/>
  <c r="H46" i="33" s="1"/>
  <c r="G45" i="33"/>
  <c r="H45" i="33" s="1"/>
  <c r="G44" i="33"/>
  <c r="H44" i="33" s="1"/>
  <c r="G43" i="33"/>
  <c r="H43" i="33" s="1"/>
  <c r="G42" i="33"/>
  <c r="H42" i="33" s="1"/>
  <c r="G41" i="33"/>
  <c r="H41" i="33" s="1"/>
  <c r="G40" i="33"/>
  <c r="H40" i="33" s="1"/>
  <c r="G39" i="33"/>
  <c r="H39" i="33" s="1"/>
  <c r="G38" i="33"/>
  <c r="H38" i="33" s="1"/>
  <c r="G37" i="33"/>
  <c r="H37" i="33" s="1"/>
  <c r="G36" i="33"/>
  <c r="H36" i="33" s="1"/>
  <c r="G35" i="33"/>
  <c r="H35" i="33" s="1"/>
  <c r="G34" i="33"/>
  <c r="H34" i="33" s="1"/>
  <c r="G33" i="33"/>
  <c r="H33" i="33" s="1"/>
  <c r="G32" i="33"/>
  <c r="H32" i="33" s="1"/>
  <c r="G31" i="33"/>
  <c r="H31" i="33" s="1"/>
  <c r="G30" i="33"/>
  <c r="H30" i="33" s="1"/>
  <c r="G29" i="33"/>
  <c r="H29" i="33" s="1"/>
  <c r="G28" i="33"/>
  <c r="H28" i="33" s="1"/>
  <c r="G27" i="33"/>
  <c r="H27" i="33" s="1"/>
  <c r="G26" i="33"/>
  <c r="H26" i="33" s="1"/>
  <c r="G25" i="33"/>
  <c r="H25" i="33" s="1"/>
  <c r="G24" i="33"/>
  <c r="H24" i="33" s="1"/>
  <c r="G23" i="33"/>
  <c r="H23" i="33" s="1"/>
  <c r="G22" i="33"/>
  <c r="H22" i="33" s="1"/>
  <c r="G21" i="33"/>
  <c r="H21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E65" i="20"/>
  <c r="A61" i="20"/>
  <c r="H16" i="20"/>
  <c r="G15" i="20"/>
  <c r="E57" i="19"/>
  <c r="A53" i="19"/>
  <c r="G51" i="19"/>
  <c r="H51" i="19" s="1"/>
  <c r="G50" i="19"/>
  <c r="H50" i="19" s="1"/>
  <c r="G49" i="19"/>
  <c r="H49" i="19" s="1"/>
  <c r="G48" i="19"/>
  <c r="H48" i="19" s="1"/>
  <c r="G47" i="19"/>
  <c r="H47" i="19" s="1"/>
  <c r="G46" i="19"/>
  <c r="H46" i="19" s="1"/>
  <c r="G45" i="19"/>
  <c r="H45" i="19" s="1"/>
  <c r="G44" i="19"/>
  <c r="H44" i="19" s="1"/>
  <c r="G43" i="19"/>
  <c r="H43" i="19" s="1"/>
  <c r="G42" i="19"/>
  <c r="H42" i="19" s="1"/>
  <c r="G41" i="19"/>
  <c r="H41" i="19" s="1"/>
  <c r="G40" i="19"/>
  <c r="H40" i="19" s="1"/>
  <c r="G39" i="19"/>
  <c r="H39" i="19" s="1"/>
  <c r="G38" i="19"/>
  <c r="H38" i="19" s="1"/>
  <c r="G37" i="19"/>
  <c r="H37" i="19" s="1"/>
  <c r="G36" i="19"/>
  <c r="H36" i="19" s="1"/>
  <c r="G35" i="19"/>
  <c r="H35" i="19" s="1"/>
  <c r="G34" i="19"/>
  <c r="H34" i="19" s="1"/>
  <c r="G33" i="19"/>
  <c r="H33" i="19" s="1"/>
  <c r="G32" i="19"/>
  <c r="H32" i="19" s="1"/>
  <c r="G31" i="19"/>
  <c r="H31" i="19" s="1"/>
  <c r="G30" i="19"/>
  <c r="H30" i="19" s="1"/>
  <c r="G29" i="19"/>
  <c r="H29" i="19" s="1"/>
  <c r="G28" i="19"/>
  <c r="H28" i="19" s="1"/>
  <c r="G27" i="19"/>
  <c r="H27" i="19" s="1"/>
  <c r="G26" i="19"/>
  <c r="H26" i="19" s="1"/>
  <c r="G25" i="19"/>
  <c r="H25" i="19" s="1"/>
  <c r="G24" i="19"/>
  <c r="H24" i="19" s="1"/>
  <c r="G23" i="19"/>
  <c r="H23" i="19" s="1"/>
  <c r="G22" i="19"/>
  <c r="H22" i="19" s="1"/>
  <c r="G21" i="19"/>
  <c r="H21" i="19" s="1"/>
  <c r="G20" i="19"/>
  <c r="H20" i="19" s="1"/>
  <c r="G19" i="19"/>
  <c r="H19" i="19" s="1"/>
  <c r="G18" i="19"/>
  <c r="H18" i="19" s="1"/>
  <c r="G17" i="19"/>
  <c r="H17" i="19" s="1"/>
  <c r="G16" i="19"/>
  <c r="H16" i="19" s="1"/>
  <c r="G15" i="19"/>
  <c r="E62" i="18"/>
  <c r="A58" i="18"/>
  <c r="G56" i="18"/>
  <c r="H56" i="18" s="1"/>
  <c r="G55" i="18"/>
  <c r="H55" i="18" s="1"/>
  <c r="G54" i="18"/>
  <c r="H54" i="18" s="1"/>
  <c r="G53" i="18"/>
  <c r="H53" i="18" s="1"/>
  <c r="G52" i="18"/>
  <c r="H52" i="18" s="1"/>
  <c r="G51" i="18"/>
  <c r="H51" i="18" s="1"/>
  <c r="G50" i="18"/>
  <c r="H50" i="18" s="1"/>
  <c r="G49" i="18"/>
  <c r="H49" i="18" s="1"/>
  <c r="G48" i="18"/>
  <c r="H48" i="18" s="1"/>
  <c r="G47" i="18"/>
  <c r="H47" i="18" s="1"/>
  <c r="G46" i="18"/>
  <c r="H46" i="18" s="1"/>
  <c r="G45" i="18"/>
  <c r="H45" i="18" s="1"/>
  <c r="G44" i="18"/>
  <c r="H44" i="18" s="1"/>
  <c r="G43" i="18"/>
  <c r="H43" i="18" s="1"/>
  <c r="G42" i="18"/>
  <c r="H42" i="18" s="1"/>
  <c r="G41" i="18"/>
  <c r="H41" i="18" s="1"/>
  <c r="G40" i="18"/>
  <c r="H40" i="18" s="1"/>
  <c r="G39" i="18"/>
  <c r="H39" i="18" s="1"/>
  <c r="G38" i="18"/>
  <c r="H38" i="18" s="1"/>
  <c r="G37" i="18"/>
  <c r="H37" i="18" s="1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E57" i="17"/>
  <c r="A53" i="17"/>
  <c r="G51" i="17"/>
  <c r="H51" i="17" s="1"/>
  <c r="G50" i="17"/>
  <c r="H50" i="17" s="1"/>
  <c r="G49" i="17"/>
  <c r="H49" i="17" s="1"/>
  <c r="G48" i="17"/>
  <c r="H48" i="17" s="1"/>
  <c r="G47" i="17"/>
  <c r="H47" i="17" s="1"/>
  <c r="G46" i="17"/>
  <c r="H46" i="17" s="1"/>
  <c r="G45" i="17"/>
  <c r="H45" i="17" s="1"/>
  <c r="G44" i="17"/>
  <c r="H44" i="17" s="1"/>
  <c r="G43" i="17"/>
  <c r="H43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E60" i="16"/>
  <c r="A56" i="16"/>
  <c r="G54" i="16"/>
  <c r="H54" i="16" s="1"/>
  <c r="G53" i="16"/>
  <c r="H53" i="16" s="1"/>
  <c r="G52" i="16"/>
  <c r="H52" i="16" s="1"/>
  <c r="G51" i="16"/>
  <c r="H51" i="16" s="1"/>
  <c r="G50" i="16"/>
  <c r="H50" i="16" s="1"/>
  <c r="G49" i="16"/>
  <c r="H49" i="16" s="1"/>
  <c r="G48" i="16"/>
  <c r="H48" i="16" s="1"/>
  <c r="G47" i="16"/>
  <c r="H47" i="16" s="1"/>
  <c r="G46" i="16"/>
  <c r="H46" i="16" s="1"/>
  <c r="G45" i="16"/>
  <c r="H45" i="16" s="1"/>
  <c r="G44" i="16"/>
  <c r="H44" i="16" s="1"/>
  <c r="G43" i="16"/>
  <c r="H43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H26" i="16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A59" i="15"/>
  <c r="G57" i="15"/>
  <c r="H57" i="15" s="1"/>
  <c r="G56" i="15"/>
  <c r="H56" i="15" s="1"/>
  <c r="G55" i="15"/>
  <c r="H55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8" i="15"/>
  <c r="H48" i="15" s="1"/>
  <c r="G47" i="15"/>
  <c r="H47" i="15" s="1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38" l="1"/>
  <c r="D59" i="38" s="1"/>
  <c r="D60" i="38"/>
  <c r="H15" i="37"/>
  <c r="D58" i="37" s="1"/>
  <c r="D59" i="37"/>
  <c r="H15" i="36"/>
  <c r="D75" i="36" s="1"/>
  <c r="D76" i="36"/>
  <c r="H15" i="35"/>
  <c r="D63" i="35" s="1"/>
  <c r="D64" i="35"/>
  <c r="H15" i="34"/>
  <c r="D64" i="34" s="1"/>
  <c r="D65" i="34"/>
  <c r="H15" i="33"/>
  <c r="D64" i="33" s="1"/>
  <c r="H15" i="20"/>
  <c r="D61" i="20" s="1"/>
  <c r="D62" i="20"/>
  <c r="H15" i="19"/>
  <c r="D53" i="19" s="1"/>
  <c r="H15" i="18"/>
  <c r="D58" i="18" s="1"/>
  <c r="D59" i="18"/>
  <c r="H15" i="17"/>
  <c r="D53" i="17" s="1"/>
  <c r="E55" i="17" s="1"/>
  <c r="D54" i="17"/>
  <c r="H15" i="16"/>
  <c r="D56" i="16" s="1"/>
  <c r="D57" i="16"/>
  <c r="H15" i="15"/>
  <c r="D59" i="15" s="1"/>
  <c r="D60" i="15"/>
  <c r="E60" i="37" l="1"/>
  <c r="E59" i="37"/>
  <c r="E61" i="38"/>
  <c r="E60" i="38"/>
  <c r="E77" i="36"/>
  <c r="E76" i="36"/>
  <c r="E59" i="18"/>
  <c r="E54" i="17"/>
  <c r="E60" i="18"/>
  <c r="E63" i="20"/>
  <c r="E55" i="19"/>
  <c r="E54" i="19"/>
  <c r="E58" i="16"/>
  <c r="E57" i="16"/>
  <c r="E61" i="15"/>
  <c r="E60" i="15"/>
  <c r="E65" i="33"/>
  <c r="E66" i="34"/>
  <c r="E65" i="34"/>
  <c r="E66" i="33"/>
  <c r="E65" i="35"/>
  <c r="E64" i="35"/>
  <c r="E62" i="20"/>
</calcChain>
</file>

<file path=xl/sharedStrings.xml><?xml version="1.0" encoding="utf-8"?>
<sst xmlns="http://schemas.openxmlformats.org/spreadsheetml/2006/main" count="7409" uniqueCount="3828">
  <si>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</si>
  <si>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</si>
  <si>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</si>
  <si>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</si>
  <si>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</si>
  <si>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</si>
  <si>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</si>
  <si>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</si>
  <si>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</si>
  <si>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</si>
  <si>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</si>
  <si>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</si>
  <si>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</si>
  <si>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</si>
  <si>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</si>
  <si>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</si>
  <si>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</si>
  <si>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</si>
  <si>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</si>
  <si>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</si>
  <si>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</si>
  <si>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</si>
  <si>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</si>
  <si>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</si>
  <si>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</si>
  <si>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</si>
  <si>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Bảo</t>
  </si>
  <si>
    <t>Dung</t>
  </si>
  <si>
    <t>Nguyễn Thị Minh</t>
  </si>
  <si>
    <t>Duyên</t>
  </si>
  <si>
    <t>Nguyễn Phương</t>
  </si>
  <si>
    <t>Nguyễn Thành</t>
  </si>
  <si>
    <t>Đức</t>
  </si>
  <si>
    <t>Giang</t>
  </si>
  <si>
    <t>Phan Văn</t>
  </si>
  <si>
    <t>Hải</t>
  </si>
  <si>
    <t>Hào</t>
  </si>
  <si>
    <t>Lê Thị</t>
  </si>
  <si>
    <t>Hậu</t>
  </si>
  <si>
    <t>Hiếu</t>
  </si>
  <si>
    <t>Hòa</t>
  </si>
  <si>
    <t>Hoàng</t>
  </si>
  <si>
    <t>Hồng</t>
  </si>
  <si>
    <t>Phạm Quốc</t>
  </si>
  <si>
    <t>Hùng</t>
  </si>
  <si>
    <t>Huy</t>
  </si>
  <si>
    <t>Kiên</t>
  </si>
  <si>
    <t>Kiệt</t>
  </si>
  <si>
    <t>Kiều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</si>
  <si>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</si>
  <si>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</si>
  <si>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</si>
  <si>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</si>
  <si>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</si>
  <si>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</si>
  <si>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</si>
  <si>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</si>
  <si>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</si>
  <si>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</si>
  <si>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</si>
  <si>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</si>
  <si>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</si>
  <si>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</si>
  <si>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Phụng</t>
  </si>
  <si>
    <t>Quang</t>
  </si>
  <si>
    <t>Sang</t>
  </si>
  <si>
    <t>Tài</t>
  </si>
  <si>
    <t>Tân</t>
  </si>
  <si>
    <t>Lê Ngọc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</si>
  <si>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</si>
  <si>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</si>
  <si>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</si>
  <si>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</si>
  <si>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</si>
  <si>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</si>
  <si>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</si>
  <si>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</si>
  <si>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</si>
  <si>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Tuyền</t>
  </si>
  <si>
    <t>Vinh</t>
  </si>
  <si>
    <t>Vũ</t>
  </si>
  <si>
    <t>Nguyễn Thị Như</t>
  </si>
  <si>
    <t>Ý</t>
  </si>
  <si>
    <t>Chi</t>
  </si>
  <si>
    <t>Cường</t>
  </si>
  <si>
    <t>Đạt</t>
  </si>
  <si>
    <t>Trần Quốc</t>
  </si>
  <si>
    <t>Giàu</t>
  </si>
  <si>
    <t>Hằng</t>
  </si>
  <si>
    <t>Hiệp</t>
  </si>
  <si>
    <t>Lê Văn</t>
  </si>
  <si>
    <t>Khánh</t>
  </si>
  <si>
    <t>Trần Anh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</si>
  <si>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</si>
  <si>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</si>
  <si>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</si>
  <si>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</si>
  <si>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</si>
  <si>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</si>
  <si>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</si>
  <si>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</si>
  <si>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</si>
  <si>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Tâm</t>
  </si>
  <si>
    <t>Thanh</t>
  </si>
  <si>
    <t>Nguyễn Quốc</t>
  </si>
  <si>
    <t>Thành</t>
  </si>
  <si>
    <t>Thắng</t>
  </si>
  <si>
    <t>Thịnh</t>
  </si>
  <si>
    <t>Nguyễn Thị</t>
  </si>
  <si>
    <t>Nguyễn Huỳnh</t>
  </si>
  <si>
    <t>Tiên</t>
  </si>
  <si>
    <t>Tiến</t>
  </si>
  <si>
    <t>Toàn</t>
  </si>
  <si>
    <t>Nguyễn Thị Thu</t>
  </si>
  <si>
    <t>Trang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</si>
  <si>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</si>
  <si>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</si>
  <si>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</si>
  <si>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</si>
  <si>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</si>
  <si>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</si>
  <si>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</si>
  <si>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</si>
  <si>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</si>
  <si>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</si>
  <si>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</si>
  <si>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</si>
  <si>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</si>
  <si>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Oanh</t>
  </si>
  <si>
    <t>Phát</t>
  </si>
  <si>
    <t>Phương</t>
  </si>
  <si>
    <t>Quân</t>
  </si>
  <si>
    <t>Thiên</t>
  </si>
  <si>
    <t>Phạm Thị</t>
  </si>
  <si>
    <t>Thư</t>
  </si>
  <si>
    <t>Tín</t>
  </si>
  <si>
    <t>Trinh</t>
  </si>
  <si>
    <t>Nguyễn Thị Ngọc</t>
  </si>
  <si>
    <t>Yến</t>
  </si>
  <si>
    <t>Duy</t>
  </si>
  <si>
    <t>Đào</t>
  </si>
  <si>
    <t>Hân</t>
  </si>
  <si>
    <t>Trần Thị Thu</t>
  </si>
  <si>
    <t>Nguyễn Thị Mỹ</t>
  </si>
  <si>
    <t>Loan</t>
  </si>
  <si>
    <t>Mai</t>
  </si>
  <si>
    <t>Mẫn</t>
  </si>
  <si>
    <t>Phước</t>
  </si>
  <si>
    <t>Sơn</t>
  </si>
  <si>
    <t>Thu</t>
  </si>
  <si>
    <t>Trâm</t>
  </si>
  <si>
    <t>Tường</t>
  </si>
  <si>
    <t>Vương</t>
  </si>
  <si>
    <t>Vy</t>
  </si>
  <si>
    <t>Châu</t>
  </si>
  <si>
    <t>Ngô Thị Mỹ</t>
  </si>
  <si>
    <t>Huỳnh</t>
  </si>
  <si>
    <t>Mi</t>
  </si>
  <si>
    <t>Nam</t>
  </si>
  <si>
    <t>Phan Minh</t>
  </si>
  <si>
    <t>Quỳnh</t>
  </si>
  <si>
    <t>Nguyễn Quang</t>
  </si>
  <si>
    <t>Nguyễn Hùng</t>
  </si>
  <si>
    <t>Thủy</t>
  </si>
  <si>
    <t>Trung</t>
  </si>
  <si>
    <t>Vi</t>
  </si>
  <si>
    <t>Bình</t>
  </si>
  <si>
    <t>Nguyễn Thái</t>
  </si>
  <si>
    <t>Võ Văn</t>
  </si>
  <si>
    <t>Nguyễn Thị Hồng</t>
  </si>
  <si>
    <t>Đỗ Thanh</t>
  </si>
  <si>
    <t>Hữu</t>
  </si>
  <si>
    <t>Lộc</t>
  </si>
  <si>
    <t>Nga</t>
  </si>
  <si>
    <t>Quyên</t>
  </si>
  <si>
    <t>Nguyễn Đình</t>
  </si>
  <si>
    <t>Nguyễn Trọng</t>
  </si>
  <si>
    <t>Nguyễn Ngọc</t>
  </si>
  <si>
    <t>Hoa</t>
  </si>
  <si>
    <t>Khanh</t>
  </si>
  <si>
    <t>Võ Thành</t>
  </si>
  <si>
    <t>Quý</t>
  </si>
  <si>
    <t>Lê Xuân</t>
  </si>
  <si>
    <t>Trần Minh</t>
  </si>
  <si>
    <t>Thi</t>
  </si>
  <si>
    <t>Thông</t>
  </si>
  <si>
    <t>Huỳnh Minh</t>
  </si>
  <si>
    <t>Tuyết</t>
  </si>
  <si>
    <t>Khương</t>
  </si>
  <si>
    <t>My</t>
  </si>
  <si>
    <t>Lê Hồng</t>
  </si>
  <si>
    <t>Trúc</t>
  </si>
  <si>
    <t>Huyền</t>
  </si>
  <si>
    <t>Hương</t>
  </si>
  <si>
    <t>Nguyễn Nhật</t>
  </si>
  <si>
    <t>Thái</t>
  </si>
  <si>
    <t>Nguyễn Thu</t>
  </si>
  <si>
    <t>Trần Thị Mỹ</t>
  </si>
  <si>
    <t>Huệ</t>
  </si>
  <si>
    <t>Luân</t>
  </si>
  <si>
    <t>Phú</t>
  </si>
  <si>
    <t>Trần Thị Thanh</t>
  </si>
  <si>
    <t>Trân</t>
  </si>
  <si>
    <t>Lê Thị Cẩm</t>
  </si>
  <si>
    <t>Lê Quốc</t>
  </si>
  <si>
    <t>Bích</t>
  </si>
  <si>
    <t>Nguyễn Thị Xuân</t>
  </si>
  <si>
    <t>Huỳnh Thanh</t>
  </si>
  <si>
    <t>Sương</t>
  </si>
  <si>
    <t>Nguyễn Đức</t>
  </si>
  <si>
    <t>Thoa</t>
  </si>
  <si>
    <t>Võ Thị Hồng</t>
  </si>
  <si>
    <t>Thơ</t>
  </si>
  <si>
    <t>Thúy</t>
  </si>
  <si>
    <t>Thương</t>
  </si>
  <si>
    <t>Nguyễn Thị Cẩm</t>
  </si>
  <si>
    <t>Võ Thị Mỹ</t>
  </si>
  <si>
    <t>Nguyễn Thị Phương</t>
  </si>
  <si>
    <t>Uyên</t>
  </si>
  <si>
    <t>Trần Thị</t>
  </si>
  <si>
    <t>Nguyễn Thị Thùy</t>
  </si>
  <si>
    <t>Cảnh</t>
  </si>
  <si>
    <t>Trần Quang</t>
  </si>
  <si>
    <t>Võ Ngọc</t>
  </si>
  <si>
    <t>Nguyễn Thị Bích</t>
  </si>
  <si>
    <t>Nguyễn Thảo</t>
  </si>
  <si>
    <t>Khang</t>
  </si>
  <si>
    <t>Đỗ Thị Thu</t>
  </si>
  <si>
    <t>Lê Hoàng</t>
  </si>
  <si>
    <t>Hoài</t>
  </si>
  <si>
    <t>KHOA LLCT</t>
  </si>
  <si>
    <t xml:space="preserve">         </t>
  </si>
  <si>
    <t xml:space="preserve"> </t>
  </si>
  <si>
    <t>KHOA/TRƯỞNG BỘ MÔN</t>
  </si>
  <si>
    <t>KHOA LÝ LUẬN CHÍNH TRỊ</t>
  </si>
  <si>
    <t xml:space="preserve">r </t>
  </si>
  <si>
    <t xml:space="preserve">       NĂM HỌC </t>
  </si>
  <si>
    <t>Chiến</t>
  </si>
  <si>
    <t>Diệp</t>
  </si>
  <si>
    <t>Đăng</t>
  </si>
  <si>
    <t>Lê Thanh</t>
  </si>
  <si>
    <t>Khải</t>
  </si>
  <si>
    <t>Nguyễn Thị Trúc</t>
  </si>
  <si>
    <t>Ly</t>
  </si>
  <si>
    <t>Nghi</t>
  </si>
  <si>
    <t>Lê Thị Ngọc</t>
  </si>
  <si>
    <t>Đoàn Minh</t>
  </si>
  <si>
    <t>Nguyễn Hồng</t>
  </si>
  <si>
    <t xml:space="preserve">       NĂM HỌC</t>
  </si>
  <si>
    <t>Võ Anh</t>
  </si>
  <si>
    <t>Tính</t>
  </si>
  <si>
    <t>Bùi Văn</t>
  </si>
  <si>
    <t>Trương Thị Thu</t>
  </si>
  <si>
    <t>Trọng</t>
  </si>
  <si>
    <t>Nguyễn Khánh</t>
  </si>
  <si>
    <t>Ân</t>
  </si>
  <si>
    <t>Dương</t>
  </si>
  <si>
    <t>Diễm</t>
  </si>
  <si>
    <t>Nguyễn Tấn</t>
  </si>
  <si>
    <t>Nguyễn Xuân</t>
  </si>
  <si>
    <t>Nguyễn Thị Thúy</t>
  </si>
  <si>
    <t>Đinh Thị Thu</t>
  </si>
  <si>
    <t>Lê Thị Thúy</t>
  </si>
  <si>
    <t>Nhã</t>
  </si>
  <si>
    <t>Trần Ngọc</t>
  </si>
  <si>
    <t>Nguyễn Tuấn</t>
  </si>
  <si>
    <t>Nguyễn Bá</t>
  </si>
  <si>
    <t>Trần Phương</t>
  </si>
  <si>
    <t>Nguyễn Thị Thanh</t>
  </si>
  <si>
    <t>Trầm</t>
  </si>
  <si>
    <t>Phạm Minh</t>
  </si>
  <si>
    <t>Trưởng</t>
  </si>
  <si>
    <t>Nguyễn Như</t>
  </si>
  <si>
    <t>Hảo</t>
  </si>
  <si>
    <t>Nguyễn Thị Kiều</t>
  </si>
  <si>
    <t>Nguyễn Thị Tuyết</t>
  </si>
  <si>
    <t>Nguyệt</t>
  </si>
  <si>
    <t>Lê Hữu</t>
  </si>
  <si>
    <t>Văn</t>
  </si>
  <si>
    <t>Huấn</t>
  </si>
  <si>
    <t>Trương Văn</t>
  </si>
  <si>
    <t>Trần Thị Kim</t>
  </si>
  <si>
    <t>Trần Thanh</t>
  </si>
  <si>
    <t xml:space="preserve">      NĂM HỌC</t>
  </si>
  <si>
    <t>Nhàn</t>
  </si>
  <si>
    <t>Huỳnh Chí</t>
  </si>
  <si>
    <t>Lê Thị Mỹ</t>
  </si>
  <si>
    <t>Võ Hoàng</t>
  </si>
  <si>
    <t>Lê Thị Kim</t>
  </si>
  <si>
    <t>Phạm Trần Thành</t>
  </si>
  <si>
    <t>Đặng Trung</t>
  </si>
  <si>
    <t>Võ Thị Bích</t>
  </si>
  <si>
    <t>Mai Xuân</t>
  </si>
  <si>
    <t>Trần Thiên</t>
  </si>
  <si>
    <t>Huỳnh Thị Kim</t>
  </si>
  <si>
    <t>Đặng Thị Thu</t>
  </si>
  <si>
    <t>Phạm Thị Như</t>
  </si>
  <si>
    <t>Lê Trọng</t>
  </si>
  <si>
    <t>Phạm Duy</t>
  </si>
  <si>
    <t>Bùi Khánh</t>
  </si>
  <si>
    <t>Trần Chí</t>
  </si>
  <si>
    <t>Nguyễn Gia</t>
  </si>
  <si>
    <t>Nguyễn Đạt</t>
  </si>
  <si>
    <t>Hiển</t>
  </si>
  <si>
    <t>Trần Tuấn</t>
  </si>
  <si>
    <t>Nguyễn Khắc</t>
  </si>
  <si>
    <t>Hà Minh</t>
  </si>
  <si>
    <t>Lê Tấn</t>
  </si>
  <si>
    <t>Nguyễn Thị Thủy</t>
  </si>
  <si>
    <t>Yên</t>
  </si>
  <si>
    <t>Võ Thị Kim</t>
  </si>
  <si>
    <t>Công</t>
  </si>
  <si>
    <t>Phạm Ngọc</t>
  </si>
  <si>
    <t>Cao Minh</t>
  </si>
  <si>
    <t>Ngô Đình</t>
  </si>
  <si>
    <t>Nguyễn Thị Hoàng</t>
  </si>
  <si>
    <t>Thuận</t>
  </si>
  <si>
    <t>Huỳnh Văn</t>
  </si>
  <si>
    <t>Trà</t>
  </si>
  <si>
    <t>Bùi Thị Bích</t>
  </si>
  <si>
    <t>Nguyễn Thị Huyền</t>
  </si>
  <si>
    <t>Trần Đức</t>
  </si>
  <si>
    <t>Việt</t>
  </si>
  <si>
    <t>Xuân</t>
  </si>
  <si>
    <t>Y</t>
  </si>
  <si>
    <t>Lê Công</t>
  </si>
  <si>
    <t>Nguyễn Phú</t>
  </si>
  <si>
    <t>Ngô Thị Thanh</t>
  </si>
  <si>
    <t>Chung</t>
  </si>
  <si>
    <t>Ngô Quang</t>
  </si>
  <si>
    <t>Nhật</t>
  </si>
  <si>
    <t>Ánh</t>
  </si>
  <si>
    <t>Bằng</t>
  </si>
  <si>
    <t>Trương Thái</t>
  </si>
  <si>
    <t>Trần Kim</t>
  </si>
  <si>
    <t>Hường</t>
  </si>
  <si>
    <t>Trần Nguyễn Hoàng</t>
  </si>
  <si>
    <t>Cẩm</t>
  </si>
  <si>
    <t>Phạm Văn</t>
  </si>
  <si>
    <t>Bùi Ngọc</t>
  </si>
  <si>
    <t>Tiền</t>
  </si>
  <si>
    <t>Võ Thị Phương</t>
  </si>
  <si>
    <t>Trần Trung</t>
  </si>
  <si>
    <t>Hoàng Anh</t>
  </si>
  <si>
    <t>Trương Hồng</t>
  </si>
  <si>
    <t>Nguyễn Đăng</t>
  </si>
  <si>
    <t>Phan Thị Kim</t>
  </si>
  <si>
    <t>05ĐH_CNTT1</t>
  </si>
  <si>
    <t>0550080002</t>
  </si>
  <si>
    <t>0550080001</t>
  </si>
  <si>
    <t>Trần Hoàng Nam</t>
  </si>
  <si>
    <t>0550080003</t>
  </si>
  <si>
    <t>Châu Hoàng</t>
  </si>
  <si>
    <t>0550080004</t>
  </si>
  <si>
    <t>0550080005</t>
  </si>
  <si>
    <t>Nguyễn Mai Song</t>
  </si>
  <si>
    <t>0550080006</t>
  </si>
  <si>
    <t>Mai Đỗ Kim</t>
  </si>
  <si>
    <t>0550080007</t>
  </si>
  <si>
    <t>0550080008</t>
  </si>
  <si>
    <t>Đỗ Tiến</t>
  </si>
  <si>
    <t>0550080009</t>
  </si>
  <si>
    <t>Tân Hạnh</t>
  </si>
  <si>
    <t>0550080010</t>
  </si>
  <si>
    <t>Đang</t>
  </si>
  <si>
    <t>0550080011</t>
  </si>
  <si>
    <t>0550080012</t>
  </si>
  <si>
    <t>Phạm Hồng</t>
  </si>
  <si>
    <t>0550080013</t>
  </si>
  <si>
    <t>Lâm Khánh</t>
  </si>
  <si>
    <t>0550080014</t>
  </si>
  <si>
    <t>0550080015</t>
  </si>
  <si>
    <t>Hợp</t>
  </si>
  <si>
    <t>0550080016</t>
  </si>
  <si>
    <t>Y Đinh Thị</t>
  </si>
  <si>
    <t>0550080017</t>
  </si>
  <si>
    <t>0550080083</t>
  </si>
  <si>
    <t xml:space="preserve">Nguyễn Hoài </t>
  </si>
  <si>
    <t>0550080018</t>
  </si>
  <si>
    <t>0550080019</t>
  </si>
  <si>
    <t>Trương Cẩm</t>
  </si>
  <si>
    <t>0550080020</t>
  </si>
  <si>
    <t>Nguyễn Đặng Hoàng</t>
  </si>
  <si>
    <t>0550080021</t>
  </si>
  <si>
    <t>Miền</t>
  </si>
  <si>
    <t>0550080022</t>
  </si>
  <si>
    <t>Lê Đình</t>
  </si>
  <si>
    <t>0550080023</t>
  </si>
  <si>
    <t>Võ Thị Trà</t>
  </si>
  <si>
    <t>0550080024</t>
  </si>
  <si>
    <t>Phạm Trung</t>
  </si>
  <si>
    <t>0550080025</t>
  </si>
  <si>
    <t>Nguyễn Song Thảo</t>
  </si>
  <si>
    <t>0550080026</t>
  </si>
  <si>
    <t>Hồ Minh</t>
  </si>
  <si>
    <t>0550080027</t>
  </si>
  <si>
    <t>Lý Thị Thanh</t>
  </si>
  <si>
    <t>Nhiệp</t>
  </si>
  <si>
    <t>0550080028</t>
  </si>
  <si>
    <t>0550080029</t>
  </si>
  <si>
    <t>Hoàng Thiên</t>
  </si>
  <si>
    <t>0550080030</t>
  </si>
  <si>
    <t>Nguyễn Đào Diễm</t>
  </si>
  <si>
    <t>0550080031</t>
  </si>
  <si>
    <t>0550080032</t>
  </si>
  <si>
    <t>0550080033</t>
  </si>
  <si>
    <t>0550080034</t>
  </si>
  <si>
    <t>0550080035</t>
  </si>
  <si>
    <t>Huỳnh Công</t>
  </si>
  <si>
    <t>0550080037</t>
  </si>
  <si>
    <t>0550080038</t>
  </si>
  <si>
    <t>0550080040</t>
  </si>
  <si>
    <t>0550080041</t>
  </si>
  <si>
    <t>_</t>
  </si>
  <si>
    <t>05ĐH_CNTT2</t>
  </si>
  <si>
    <t>0550080042</t>
  </si>
  <si>
    <t>0550080044</t>
  </si>
  <si>
    <t>Phạm Huỳnh Quốc</t>
  </si>
  <si>
    <t>0550080043</t>
  </si>
  <si>
    <t>0550080045</t>
  </si>
  <si>
    <t>0550080046</t>
  </si>
  <si>
    <t>Trần Cẩm</t>
  </si>
  <si>
    <t>0550080047</t>
  </si>
  <si>
    <t>0550080048</t>
  </si>
  <si>
    <t>0550080049</t>
  </si>
  <si>
    <t>Đặng Nhật</t>
  </si>
  <si>
    <t>0550080050</t>
  </si>
  <si>
    <t>0550080051</t>
  </si>
  <si>
    <t>0550080052</t>
  </si>
  <si>
    <t>0550080053</t>
  </si>
  <si>
    <t>0550080054</t>
  </si>
  <si>
    <t>0550080055</t>
  </si>
  <si>
    <t>Phan Văn Hoài</t>
  </si>
  <si>
    <t>0550080056</t>
  </si>
  <si>
    <t>0550080057</t>
  </si>
  <si>
    <t>Nguyễn Hải</t>
  </si>
  <si>
    <t>0550080058</t>
  </si>
  <si>
    <t>0550080059</t>
  </si>
  <si>
    <t>0550080060</t>
  </si>
  <si>
    <t>0550080062</t>
  </si>
  <si>
    <t>Đoàn Trung</t>
  </si>
  <si>
    <t>0550080061</t>
  </si>
  <si>
    <t>Phan Đình</t>
  </si>
  <si>
    <t>0550080063</t>
  </si>
  <si>
    <t>0550080064</t>
  </si>
  <si>
    <t>Lý Trường Minh</t>
  </si>
  <si>
    <t>0550080065</t>
  </si>
  <si>
    <t>0550080066</t>
  </si>
  <si>
    <t>0550080067</t>
  </si>
  <si>
    <t>0550080069</t>
  </si>
  <si>
    <t>Đinh Hồng</t>
  </si>
  <si>
    <t>0550080068</t>
  </si>
  <si>
    <t>Lê Trần Hoàng</t>
  </si>
  <si>
    <t>0550080070</t>
  </si>
  <si>
    <t xml:space="preserve">Nguyễn Viết </t>
  </si>
  <si>
    <t>0550080071</t>
  </si>
  <si>
    <t>0550080072</t>
  </si>
  <si>
    <t>0550080073</t>
  </si>
  <si>
    <t>Nguyễn Phúc</t>
  </si>
  <si>
    <t>Thịnh</t>
  </si>
  <si>
    <t>0550080074</t>
  </si>
  <si>
    <t xml:space="preserve">Dương Kiều </t>
  </si>
  <si>
    <t>0550080075</t>
  </si>
  <si>
    <t>Tỉnh</t>
  </si>
  <si>
    <t>0550080076</t>
  </si>
  <si>
    <t>0550080077</t>
  </si>
  <si>
    <t>0550080078</t>
  </si>
  <si>
    <t>0550080079</t>
  </si>
  <si>
    <t>0550080080</t>
  </si>
  <si>
    <t>Nguyễn Ngọc Tường</t>
  </si>
  <si>
    <t>0550080081</t>
  </si>
  <si>
    <t>Võ Trần Quốc</t>
  </si>
  <si>
    <t>0550080082</t>
  </si>
  <si>
    <t>Tiền Uy</t>
  </si>
  <si>
    <t>Trương Thị</t>
  </si>
  <si>
    <t>Hồ Thị Thanh</t>
  </si>
  <si>
    <t>Lê Thị Hồng</t>
  </si>
  <si>
    <t>Trần Thị Phương</t>
  </si>
  <si>
    <t>Ngô Thị</t>
  </si>
  <si>
    <t>Đỗ Quốc</t>
  </si>
  <si>
    <t>Thái Thị Thanh</t>
  </si>
  <si>
    <t>Lê Hải</t>
  </si>
  <si>
    <t>Trần Hải</t>
  </si>
  <si>
    <t>Nguyễn Thị Hoài</t>
  </si>
  <si>
    <t>Phạm Thành</t>
  </si>
  <si>
    <t>Trương Thị Hồng</t>
  </si>
  <si>
    <t>Đỗ Hoàng</t>
  </si>
  <si>
    <t>Nguyễn Hồng Duy</t>
  </si>
  <si>
    <t>Nguyễn Thị Yến</t>
  </si>
  <si>
    <t>Đặng Thị Diễm</t>
  </si>
  <si>
    <t>Lê Thị Thu</t>
  </si>
  <si>
    <t>Lưu Thị Bích</t>
  </si>
  <si>
    <t>Châm</t>
  </si>
  <si>
    <t>Quảng</t>
  </si>
  <si>
    <t>Trần Thị Thúy</t>
  </si>
  <si>
    <t>Trương Đình</t>
  </si>
  <si>
    <t>Nguyễn Thị Bé</t>
  </si>
  <si>
    <t>Trần Nguyên</t>
  </si>
  <si>
    <t>Nguyễn Ngọc Yến</t>
  </si>
  <si>
    <t>Đặng Thị Khánh</t>
  </si>
  <si>
    <t xml:space="preserve">Nguyễn Thị Thu </t>
  </si>
  <si>
    <t>Phan Thị Mỹ</t>
  </si>
  <si>
    <t>Nguyễn Thị Hà</t>
  </si>
  <si>
    <t>Vỹ</t>
  </si>
  <si>
    <t xml:space="preserve">Trần Minh </t>
  </si>
  <si>
    <t>05ĐH_QLTN1</t>
  </si>
  <si>
    <t>0550120001</t>
  </si>
  <si>
    <t>Nguyễn Văn Hoàng</t>
  </si>
  <si>
    <t>0550120003</t>
  </si>
  <si>
    <t>Hứa Trọng Hiếu</t>
  </si>
  <si>
    <t>0550120002</t>
  </si>
  <si>
    <t>0550120004</t>
  </si>
  <si>
    <t>Bông</t>
  </si>
  <si>
    <t>0550120005</t>
  </si>
  <si>
    <t>0550120006</t>
  </si>
  <si>
    <t>Phan Công</t>
  </si>
  <si>
    <t>Chánh</t>
  </si>
  <si>
    <t>0550120007</t>
  </si>
  <si>
    <t>Chung Quốc</t>
  </si>
  <si>
    <t>0550120008</t>
  </si>
  <si>
    <t>0550120009</t>
  </si>
  <si>
    <t>Võ Huỳnh Thùy</t>
  </si>
  <si>
    <t>0550120010</t>
  </si>
  <si>
    <t>Trần Thị Hồng</t>
  </si>
  <si>
    <t>0550120011</t>
  </si>
  <si>
    <t>Lê Châu Tấn</t>
  </si>
  <si>
    <t>0550120013</t>
  </si>
  <si>
    <t>0550120012</t>
  </si>
  <si>
    <t>Lưu Ngọc</t>
  </si>
  <si>
    <t>0550120014</t>
  </si>
  <si>
    <t>0550120018</t>
  </si>
  <si>
    <t>Trần Lê Trường</t>
  </si>
  <si>
    <t>0550120015</t>
  </si>
  <si>
    <t>0550120016</t>
  </si>
  <si>
    <t>0550120017</t>
  </si>
  <si>
    <t>0550120019</t>
  </si>
  <si>
    <t>0550120020</t>
  </si>
  <si>
    <t>Trần Lê Vân</t>
  </si>
  <si>
    <t>0550120021</t>
  </si>
  <si>
    <t>0550120022</t>
  </si>
  <si>
    <t>0550120023</t>
  </si>
  <si>
    <t>Hoàng Khánh</t>
  </si>
  <si>
    <t>0550120024</t>
  </si>
  <si>
    <t>0550120025</t>
  </si>
  <si>
    <t>Dương Thị Huỳnh</t>
  </si>
  <si>
    <t>0550120026</t>
  </si>
  <si>
    <t>Hồ Thị</t>
  </si>
  <si>
    <t>Mận</t>
  </si>
  <si>
    <t>0550120027</t>
  </si>
  <si>
    <t>Nguyễn Thiện</t>
  </si>
  <si>
    <t>0550120028</t>
  </si>
  <si>
    <t>Trịnh Đình</t>
  </si>
  <si>
    <t>0550120029</t>
  </si>
  <si>
    <t>Phạm Thiên</t>
  </si>
  <si>
    <t>0550120030</t>
  </si>
  <si>
    <t>0550120031</t>
  </si>
  <si>
    <t>0550120032</t>
  </si>
  <si>
    <t>0550120033</t>
  </si>
  <si>
    <t>Huỳnh Lê Trung</t>
  </si>
  <si>
    <t>0550120034</t>
  </si>
  <si>
    <t>Bao Phước</t>
  </si>
  <si>
    <t>0550120035</t>
  </si>
  <si>
    <t>0550120036</t>
  </si>
  <si>
    <t>0550120037</t>
  </si>
  <si>
    <t>0550120038</t>
  </si>
  <si>
    <t>Đoàn Thị Lệ</t>
  </si>
  <si>
    <t>0550120039</t>
  </si>
  <si>
    <t>0550120040</t>
  </si>
  <si>
    <t>0550120043</t>
  </si>
  <si>
    <t>Lành Thị Huyền</t>
  </si>
  <si>
    <t>0550120042</t>
  </si>
  <si>
    <t>0550120041</t>
  </si>
  <si>
    <t>Vũ Hoàng Ngọc</t>
  </si>
  <si>
    <t>0550120044</t>
  </si>
  <si>
    <t>Vóc</t>
  </si>
  <si>
    <t>0550120045</t>
  </si>
  <si>
    <t>Thạch Hạ</t>
  </si>
  <si>
    <t>05ĐH_QLTN2</t>
  </si>
  <si>
    <t>0550120046</t>
  </si>
  <si>
    <t>Đoàn Song</t>
  </si>
  <si>
    <t>0550120047</t>
  </si>
  <si>
    <t>Cao Thuận</t>
  </si>
  <si>
    <t>0550120048</t>
  </si>
  <si>
    <t>0550120049</t>
  </si>
  <si>
    <t>0550120050</t>
  </si>
  <si>
    <t>Nguyễn Hoàng Thái</t>
  </si>
  <si>
    <t>0550120051</t>
  </si>
  <si>
    <t>0550120052</t>
  </si>
  <si>
    <t>Bùi Thị Phan</t>
  </si>
  <si>
    <t>0550120053</t>
  </si>
  <si>
    <t>Hão</t>
  </si>
  <si>
    <t>0550120054</t>
  </si>
  <si>
    <t>0550120055</t>
  </si>
  <si>
    <t>0550120056</t>
  </si>
  <si>
    <t>Lài</t>
  </si>
  <si>
    <t>0550120057</t>
  </si>
  <si>
    <t>0550120058</t>
  </si>
  <si>
    <t>0550120060</t>
  </si>
  <si>
    <t>0550120059</t>
  </si>
  <si>
    <t>0550120061</t>
  </si>
  <si>
    <t>Lương</t>
  </si>
  <si>
    <t>0550120062</t>
  </si>
  <si>
    <t>Lựu</t>
  </si>
  <si>
    <t>0550120063</t>
  </si>
  <si>
    <t>0550120064</t>
  </si>
  <si>
    <t>Võ</t>
  </si>
  <si>
    <t>Mãi</t>
  </si>
  <si>
    <t>0550120065</t>
  </si>
  <si>
    <t>Lã Đức</t>
  </si>
  <si>
    <t>0550120066</t>
  </si>
  <si>
    <t>Phạm Hà Ngọc</t>
  </si>
  <si>
    <t>0550120067</t>
  </si>
  <si>
    <t>0550120068</t>
  </si>
  <si>
    <t>0550120069</t>
  </si>
  <si>
    <t>0550120070</t>
  </si>
  <si>
    <t>0550120071</t>
  </si>
  <si>
    <t>Võ Thái</t>
  </si>
  <si>
    <t>0550120072</t>
  </si>
  <si>
    <t>Hồ Nguyễn Thanh</t>
  </si>
  <si>
    <t>0550120073</t>
  </si>
  <si>
    <t>0550120074</t>
  </si>
  <si>
    <t>Phan Hoàn Tuyết</t>
  </si>
  <si>
    <t>0550120075</t>
  </si>
  <si>
    <t>Phạm Hồ Quốc</t>
  </si>
  <si>
    <t>Nhu</t>
  </si>
  <si>
    <t>0550120077</t>
  </si>
  <si>
    <t>Phạm Hoàng Hồng</t>
  </si>
  <si>
    <t>0550120076</t>
  </si>
  <si>
    <t>0550120078</t>
  </si>
  <si>
    <t>0550120079</t>
  </si>
  <si>
    <t>Bùi Thị Hạnh</t>
  </si>
  <si>
    <t>0550120080</t>
  </si>
  <si>
    <t>0550120081</t>
  </si>
  <si>
    <t>0550120082</t>
  </si>
  <si>
    <t>Lưu Thị Minh</t>
  </si>
  <si>
    <t>0550120083</t>
  </si>
  <si>
    <t>Tống Hoàng</t>
  </si>
  <si>
    <t>0550120084</t>
  </si>
  <si>
    <t>Hà Thanh</t>
  </si>
  <si>
    <t>0550120085</t>
  </si>
  <si>
    <t>Lê Tâm</t>
  </si>
  <si>
    <t>0550120086</t>
  </si>
  <si>
    <t>Ngô Phương</t>
  </si>
  <si>
    <t>0550120087</t>
  </si>
  <si>
    <t>Trần Huệ</t>
  </si>
  <si>
    <t>0550120088</t>
  </si>
  <si>
    <t>Lê Hòa</t>
  </si>
  <si>
    <t>0550120089</t>
  </si>
  <si>
    <t>0550120090</t>
  </si>
  <si>
    <t>05ĐH_QLTN3</t>
  </si>
  <si>
    <t>0550120091</t>
  </si>
  <si>
    <t>0550120092</t>
  </si>
  <si>
    <t>Nguyễn Trâm</t>
  </si>
  <si>
    <t>0550120093</t>
  </si>
  <si>
    <t>0550120094</t>
  </si>
  <si>
    <t>Nguyễn Vũ Bảo</t>
  </si>
  <si>
    <t>0550120095</t>
  </si>
  <si>
    <t>Nìm Quốc</t>
  </si>
  <si>
    <t>0550120096</t>
  </si>
  <si>
    <t>0550120097</t>
  </si>
  <si>
    <t>0550120098</t>
  </si>
  <si>
    <t>Nguyễn Thái Như</t>
  </si>
  <si>
    <t>0550120099</t>
  </si>
  <si>
    <t>Trần Nguyễn Hiếu</t>
  </si>
  <si>
    <t>0550120100</t>
  </si>
  <si>
    <t>0550120101</t>
  </si>
  <si>
    <t>Cao Đình</t>
  </si>
  <si>
    <t>0550120102</t>
  </si>
  <si>
    <t>0550120103</t>
  </si>
  <si>
    <t>Mao Mỹ</t>
  </si>
  <si>
    <t>0550120104</t>
  </si>
  <si>
    <t>0550120105</t>
  </si>
  <si>
    <t>0550120106</t>
  </si>
  <si>
    <t>0550120107</t>
  </si>
  <si>
    <t>0550120108</t>
  </si>
  <si>
    <t>Phạm Thị Yến</t>
  </si>
  <si>
    <t>0550120109</t>
  </si>
  <si>
    <t>0550120110</t>
  </si>
  <si>
    <t>0550120111</t>
  </si>
  <si>
    <t>0550120112</t>
  </si>
  <si>
    <t>Trần Thị Bảo</t>
  </si>
  <si>
    <t>0550120113</t>
  </si>
  <si>
    <t>0550120114</t>
  </si>
  <si>
    <t>Ngô Thị Thảo</t>
  </si>
  <si>
    <t>0550120115</t>
  </si>
  <si>
    <t>0550120116</t>
  </si>
  <si>
    <t>0550120118</t>
  </si>
  <si>
    <t>0550120119</t>
  </si>
  <si>
    <t>0550120120</t>
  </si>
  <si>
    <t>0550120117</t>
  </si>
  <si>
    <t>0550120121</t>
  </si>
  <si>
    <t>Lý Huỳnh Minh</t>
  </si>
  <si>
    <t>0550120122</t>
  </si>
  <si>
    <t>Đỗ Nhật</t>
  </si>
  <si>
    <t>Thủ</t>
  </si>
  <si>
    <t>0550120124</t>
  </si>
  <si>
    <t>0550120123</t>
  </si>
  <si>
    <t>0550120125</t>
  </si>
  <si>
    <t>Ngô Thị Cẩm</t>
  </si>
  <si>
    <t>0550120126</t>
  </si>
  <si>
    <t>Trương Thị Trần</t>
  </si>
  <si>
    <t>Tình</t>
  </si>
  <si>
    <t>0550120127</t>
  </si>
  <si>
    <t>Toại</t>
  </si>
  <si>
    <t>0550120128</t>
  </si>
  <si>
    <t>0550120129</t>
  </si>
  <si>
    <t>0550120130</t>
  </si>
  <si>
    <t>0550120131</t>
  </si>
  <si>
    <t>Trương Trần Ngọc Mỹ</t>
  </si>
  <si>
    <t>0550120132</t>
  </si>
  <si>
    <t>Trần Khánh</t>
  </si>
  <si>
    <t>0550120133</t>
  </si>
  <si>
    <t>0550120134</t>
  </si>
  <si>
    <t>0550120135</t>
  </si>
  <si>
    <t>0550120136</t>
  </si>
  <si>
    <t>05ĐH_QLTN4</t>
  </si>
  <si>
    <t>0550120137</t>
  </si>
  <si>
    <t>0550120138</t>
  </si>
  <si>
    <t xml:space="preserve">Nguyễn Thị Minh </t>
  </si>
  <si>
    <t>0550120139</t>
  </si>
  <si>
    <t>Can</t>
  </si>
  <si>
    <t>0550120140</t>
  </si>
  <si>
    <t xml:space="preserve">Phan Ngọc </t>
  </si>
  <si>
    <t>0550120141</t>
  </si>
  <si>
    <t>Cơ</t>
  </si>
  <si>
    <t>0550120142</t>
  </si>
  <si>
    <t>Phạm Trường</t>
  </si>
  <si>
    <t>0550120143</t>
  </si>
  <si>
    <t>0550120144</t>
  </si>
  <si>
    <t xml:space="preserve">Nguyễn Thanh </t>
  </si>
  <si>
    <t>0550120145</t>
  </si>
  <si>
    <t>Trịnh Thúy</t>
  </si>
  <si>
    <t>0550120146</t>
  </si>
  <si>
    <t xml:space="preserve">Nguyễn Thị </t>
  </si>
  <si>
    <t>0550120147</t>
  </si>
  <si>
    <t>0550120148</t>
  </si>
  <si>
    <t>0550120149</t>
  </si>
  <si>
    <t>0550120150</t>
  </si>
  <si>
    <t>0550120151</t>
  </si>
  <si>
    <t>0550120152</t>
  </si>
  <si>
    <t>Lời</t>
  </si>
  <si>
    <t>0550120153</t>
  </si>
  <si>
    <t xml:space="preserve">Lưu Hoài 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</si>
  <si>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</si>
  <si>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</si>
  <si>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</si>
  <si>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</si>
  <si>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</si>
  <si>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</si>
  <si>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</si>
  <si>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</si>
  <si>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0550120159</t>
  </si>
  <si>
    <t>Chương Đặng Phúc</t>
  </si>
  <si>
    <t>0550120160</t>
  </si>
  <si>
    <t>0550120161</t>
  </si>
  <si>
    <t xml:space="preserve">Nguyễn Lan </t>
  </si>
  <si>
    <t>0550120162</t>
  </si>
  <si>
    <t xml:space="preserve">Trần Nhật </t>
  </si>
  <si>
    <t>0550120163</t>
  </si>
  <si>
    <t>Sáng</t>
  </si>
  <si>
    <t>0550120164</t>
  </si>
  <si>
    <t>0550120165</t>
  </si>
  <si>
    <t>Võ Viết</t>
  </si>
  <si>
    <t>0550120166</t>
  </si>
  <si>
    <t>0550120167</t>
  </si>
  <si>
    <t>Nguyễn Ngọc Hà</t>
  </si>
  <si>
    <t>0550120168</t>
  </si>
  <si>
    <t>Đỗ Hữu</t>
  </si>
  <si>
    <t>0550120169</t>
  </si>
  <si>
    <t>0550120170</t>
  </si>
  <si>
    <t>Đặng Hoài</t>
  </si>
  <si>
    <t>0550120171</t>
  </si>
  <si>
    <t>Mạch Đặng Phương</t>
  </si>
  <si>
    <t>0550120172</t>
  </si>
  <si>
    <t>Bùi Anh</t>
  </si>
  <si>
    <t>0550120173</t>
  </si>
  <si>
    <t>0550120174</t>
  </si>
  <si>
    <t xml:space="preserve">Đặng Hữu </t>
  </si>
  <si>
    <t>0550120175</t>
  </si>
  <si>
    <t>0550120177</t>
  </si>
  <si>
    <t>0550120178</t>
  </si>
  <si>
    <t>Cao Thị Ánh</t>
  </si>
  <si>
    <t>0550120176</t>
  </si>
  <si>
    <t>0550120179</t>
  </si>
  <si>
    <t>Trần Trần Kim</t>
  </si>
  <si>
    <t>0550120180</t>
  </si>
  <si>
    <t>0550120181</t>
  </si>
  <si>
    <t>05ĐH_QTKD1</t>
  </si>
  <si>
    <t>0550090002</t>
  </si>
  <si>
    <t>Châu Tuấn</t>
  </si>
  <si>
    <t>0550090004</t>
  </si>
  <si>
    <t>Đàm Ý</t>
  </si>
  <si>
    <t>0550090003</t>
  </si>
  <si>
    <t>0550090005</t>
  </si>
  <si>
    <t>0550090001</t>
  </si>
  <si>
    <t>Phạm Trần Hồng</t>
  </si>
  <si>
    <t>0550090006</t>
  </si>
  <si>
    <t>Cẩn</t>
  </si>
  <si>
    <t>0550090007</t>
  </si>
  <si>
    <t>0550090008</t>
  </si>
  <si>
    <t>0550090009</t>
  </si>
  <si>
    <t>Diên</t>
  </si>
  <si>
    <t>0550090010</t>
  </si>
  <si>
    <t>0550090011</t>
  </si>
  <si>
    <t>0550090012</t>
  </si>
  <si>
    <t>Gi</t>
  </si>
  <si>
    <t>0550090014</t>
  </si>
  <si>
    <t>Nguyễn Thuý</t>
  </si>
  <si>
    <t>0550090013</t>
  </si>
  <si>
    <t>0550090015</t>
  </si>
  <si>
    <t>Hết</t>
  </si>
  <si>
    <t>0550090016</t>
  </si>
  <si>
    <t>NguyễN Văn</t>
  </si>
  <si>
    <t>Hoan</t>
  </si>
  <si>
    <t>0550090017</t>
  </si>
  <si>
    <t>0550090018</t>
  </si>
  <si>
    <t>Nguyễn Vũ Thanh</t>
  </si>
  <si>
    <t>0550090019</t>
  </si>
  <si>
    <t>Phùng Đăng</t>
  </si>
  <si>
    <t>0550090020</t>
  </si>
  <si>
    <t>Nguyễn Văn Trần</t>
  </si>
  <si>
    <t>0550090022</t>
  </si>
  <si>
    <t>0550090021</t>
  </si>
  <si>
    <t>0550090023</t>
  </si>
  <si>
    <t>0550090047</t>
  </si>
  <si>
    <t>0550090024</t>
  </si>
  <si>
    <t>Trần Nguyễn Trúc</t>
  </si>
  <si>
    <t>0550090025</t>
  </si>
  <si>
    <t>Trương Thị Kim</t>
  </si>
  <si>
    <t>0550090026</t>
  </si>
  <si>
    <t>Nguyễn Trúc</t>
  </si>
  <si>
    <t>0550090027</t>
  </si>
  <si>
    <t>0550090029</t>
  </si>
  <si>
    <t>0550090030</t>
  </si>
  <si>
    <t>Trương Thị Cát</t>
  </si>
  <si>
    <t>0550090032</t>
  </si>
  <si>
    <t>0550090031</t>
  </si>
  <si>
    <t>Sại Hoàng</t>
  </si>
  <si>
    <t>0550090033</t>
  </si>
  <si>
    <t>Tống Lê Như</t>
  </si>
  <si>
    <t>0550090034</t>
  </si>
  <si>
    <t>0550090036</t>
  </si>
  <si>
    <t>Đỗ Thị Bích</t>
  </si>
  <si>
    <t>0550090035</t>
  </si>
  <si>
    <t>Trương Thị Lệ</t>
  </si>
  <si>
    <t>0550090040</t>
  </si>
  <si>
    <t>Đàm Khánh</t>
  </si>
  <si>
    <t>0550090039</t>
  </si>
  <si>
    <t>Hoàng Thị Quỳnh</t>
  </si>
  <si>
    <t>0550090037</t>
  </si>
  <si>
    <t>Lý Nguyễn Thanh</t>
  </si>
  <si>
    <t>0550090038</t>
  </si>
  <si>
    <t>Huỳnh Huyền</t>
  </si>
  <si>
    <t>0550090042</t>
  </si>
  <si>
    <t>Châu Thị Mỹ</t>
  </si>
  <si>
    <t>0550090041</t>
  </si>
  <si>
    <t>0550090043</t>
  </si>
  <si>
    <t>Đỗ Nguyễn Ngọc</t>
  </si>
  <si>
    <t>0550090044</t>
  </si>
  <si>
    <t>0550090045</t>
  </si>
  <si>
    <t>0550090046</t>
  </si>
  <si>
    <t>05ĐH_QTKD2</t>
  </si>
  <si>
    <t>0550090050</t>
  </si>
  <si>
    <t>0550090049</t>
  </si>
  <si>
    <t>0550090048</t>
  </si>
  <si>
    <t>Phạm Thị Vân</t>
  </si>
  <si>
    <t>0550090051</t>
  </si>
  <si>
    <t>Lường Thị Thúy</t>
  </si>
  <si>
    <t>0550090052</t>
  </si>
  <si>
    <t>Vũ Nguyễn Tuấn</t>
  </si>
  <si>
    <t>0550090053</t>
  </si>
  <si>
    <t>0550090054</t>
  </si>
  <si>
    <t>Đậm</t>
  </si>
  <si>
    <t>0550090055</t>
  </si>
  <si>
    <t>0550090056</t>
  </si>
  <si>
    <t>0550090059</t>
  </si>
  <si>
    <t>0550090058</t>
  </si>
  <si>
    <t>0550090057</t>
  </si>
  <si>
    <t>0550090060</t>
  </si>
  <si>
    <t>0550090061</t>
  </si>
  <si>
    <t>0550090063</t>
  </si>
  <si>
    <t>0550090064</t>
  </si>
  <si>
    <t>Ngô Trương Minh</t>
  </si>
  <si>
    <t>0550090065</t>
  </si>
  <si>
    <t>Lâm Phạm Bảo</t>
  </si>
  <si>
    <t>0550090066</t>
  </si>
  <si>
    <t>0550090067</t>
  </si>
  <si>
    <t>0550090068</t>
  </si>
  <si>
    <t>Thân Thị</t>
  </si>
  <si>
    <t>0550090069</t>
  </si>
  <si>
    <t>0550090070</t>
  </si>
  <si>
    <t>Võ Thị Thảo</t>
  </si>
  <si>
    <t>0550090071</t>
  </si>
  <si>
    <t>0550090072</t>
  </si>
  <si>
    <t>Kim Kiều</t>
  </si>
  <si>
    <t>0550090073</t>
  </si>
  <si>
    <t>0550090074</t>
  </si>
  <si>
    <t>0550090075</t>
  </si>
  <si>
    <t>Lê Đình Triệu</t>
  </si>
  <si>
    <t>0550090076</t>
  </si>
  <si>
    <t>Quí</t>
  </si>
  <si>
    <t>0550090077</t>
  </si>
  <si>
    <t>Châu Liểu</t>
  </si>
  <si>
    <t>0550090078</t>
  </si>
  <si>
    <t>0550090079</t>
  </si>
  <si>
    <t>Trần Thị Yến</t>
  </si>
  <si>
    <t>0550090080</t>
  </si>
  <si>
    <t>0550090081</t>
  </si>
  <si>
    <t>Lâm Hoàng Đoan</t>
  </si>
  <si>
    <t>0550090082</t>
  </si>
  <si>
    <t>Đặng Thị Hoài</t>
  </si>
  <si>
    <t>0550090083</t>
  </si>
  <si>
    <t>0550090084</t>
  </si>
  <si>
    <t>Thục</t>
  </si>
  <si>
    <t>0550090085</t>
  </si>
  <si>
    <t>0550090086</t>
  </si>
  <si>
    <t>Huỳnh Quang</t>
  </si>
  <si>
    <t>0550090087</t>
  </si>
  <si>
    <t>0550090088</t>
  </si>
  <si>
    <t>0550090089</t>
  </si>
  <si>
    <t>0550090090</t>
  </si>
  <si>
    <t>Phạm Tuấn</t>
  </si>
  <si>
    <t>0550090091</t>
  </si>
  <si>
    <t>Đào Lê Phương</t>
  </si>
  <si>
    <t>0550090092</t>
  </si>
  <si>
    <t>0550090093</t>
  </si>
  <si>
    <t>05ĐH_QTKD3</t>
  </si>
  <si>
    <t>0550090094</t>
  </si>
  <si>
    <t>0550090095</t>
  </si>
  <si>
    <t>0550090096</t>
  </si>
  <si>
    <t>Vương Quốc Kỳ</t>
  </si>
  <si>
    <t>0550090097</t>
  </si>
  <si>
    <t>0550090098</t>
  </si>
  <si>
    <t>0550090099</t>
  </si>
  <si>
    <t>Tạ Hoàng Minh</t>
  </si>
  <si>
    <t>0550090100</t>
  </si>
  <si>
    <t>Chiêu</t>
  </si>
  <si>
    <t>0550090104</t>
  </si>
  <si>
    <t xml:space="preserve">Hồ Thị Dương </t>
  </si>
  <si>
    <t>0550090103</t>
  </si>
  <si>
    <t>Thành Ngọc Mỹ</t>
  </si>
  <si>
    <t>0550090102</t>
  </si>
  <si>
    <t>Nguyễn Đinh Thuỳ</t>
  </si>
  <si>
    <t>0550090105</t>
  </si>
  <si>
    <t>0550090106</t>
  </si>
  <si>
    <t>Trần Thị Trúc</t>
  </si>
  <si>
    <t>0550090110</t>
  </si>
  <si>
    <t>0550090107</t>
  </si>
  <si>
    <t>Hà Thị</t>
  </si>
  <si>
    <t>0550090109</t>
  </si>
  <si>
    <t>Hoàng Thị</t>
  </si>
  <si>
    <t>0550090108</t>
  </si>
  <si>
    <t>0550090112</t>
  </si>
  <si>
    <t>0550090111</t>
  </si>
  <si>
    <t>0550090113</t>
  </si>
  <si>
    <t>0550090114</t>
  </si>
  <si>
    <t>0550090115</t>
  </si>
  <si>
    <t>Ngô Kim</t>
  </si>
  <si>
    <t>0550090118</t>
  </si>
  <si>
    <t>Hồ Vương Yến</t>
  </si>
  <si>
    <t>0550090117</t>
  </si>
  <si>
    <t>Lê Tuyết</t>
  </si>
  <si>
    <t>0550090116</t>
  </si>
  <si>
    <t>Phạm Thị Bình</t>
  </si>
  <si>
    <t>0550090119</t>
  </si>
  <si>
    <t>Đinh Ngọc</t>
  </si>
  <si>
    <t>0550090120</t>
  </si>
  <si>
    <t>0550090121</t>
  </si>
  <si>
    <t>Khưu Thị Như</t>
  </si>
  <si>
    <t>0550090122</t>
  </si>
  <si>
    <t>Lê Thúy</t>
  </si>
  <si>
    <t>0550090123</t>
  </si>
  <si>
    <t>Bon Dâng K</t>
  </si>
  <si>
    <t>Soan</t>
  </si>
  <si>
    <t>0550090124</t>
  </si>
  <si>
    <t>Nguyễn Thị Huế</t>
  </si>
  <si>
    <t>0550090125</t>
  </si>
  <si>
    <t>0550090126</t>
  </si>
  <si>
    <t>Hoàng Khang</t>
  </si>
  <si>
    <t>0550090127</t>
  </si>
  <si>
    <t>Đinh Thị Tuyết</t>
  </si>
  <si>
    <t>0550090128</t>
  </si>
  <si>
    <t>Phạm Thị Mai</t>
  </si>
  <si>
    <t>0550090129</t>
  </si>
  <si>
    <t>0550090131</t>
  </si>
  <si>
    <t>0550090133</t>
  </si>
  <si>
    <t>0550090130</t>
  </si>
  <si>
    <t>Ngô Quốc</t>
  </si>
  <si>
    <t>Tự</t>
  </si>
  <si>
    <t>0550090132</t>
  </si>
  <si>
    <t>Diệp Minh</t>
  </si>
  <si>
    <t>0550090134</t>
  </si>
  <si>
    <t>Kiều Minh</t>
  </si>
  <si>
    <t>0550090136</t>
  </si>
  <si>
    <t>0550090135</t>
  </si>
  <si>
    <t>0550090138</t>
  </si>
  <si>
    <t>0550090137</t>
  </si>
  <si>
    <t>0550090139</t>
  </si>
  <si>
    <t>0550090140</t>
  </si>
  <si>
    <t>Hoà</t>
  </si>
  <si>
    <t xml:space="preserve">Trần Quốc </t>
  </si>
  <si>
    <t>Nguyễn Diệu</t>
  </si>
  <si>
    <t>Dương Thành</t>
  </si>
  <si>
    <t>04ĐH_TV1</t>
  </si>
  <si>
    <t>0450050001</t>
  </si>
  <si>
    <t>0450050002</t>
  </si>
  <si>
    <t>Nguyễn Thị Quế</t>
  </si>
  <si>
    <t>0450050003</t>
  </si>
  <si>
    <t>0450050004</t>
  </si>
  <si>
    <t>0450050005</t>
  </si>
  <si>
    <t>Lê Đức</t>
  </si>
  <si>
    <t>0450050006</t>
  </si>
  <si>
    <t>0450050007</t>
  </si>
  <si>
    <t>0450050008</t>
  </si>
  <si>
    <t>0450050009</t>
  </si>
  <si>
    <t>0450050010</t>
  </si>
  <si>
    <t>Phạm Tiến</t>
  </si>
  <si>
    <t>0450050012</t>
  </si>
  <si>
    <t>Giang Vũ Mộng</t>
  </si>
  <si>
    <t>Điệp</t>
  </si>
  <si>
    <t>0450050013</t>
  </si>
  <si>
    <t>Đô</t>
  </si>
  <si>
    <t>0450050014</t>
  </si>
  <si>
    <t>Phạm Hương</t>
  </si>
  <si>
    <t>0450050015</t>
  </si>
  <si>
    <t>0450050016</t>
  </si>
  <si>
    <t>0450050021</t>
  </si>
  <si>
    <t>Huỳnh Thị Như</t>
  </si>
  <si>
    <t>0450050018</t>
  </si>
  <si>
    <t>0450050020</t>
  </si>
  <si>
    <t>Trần Thị Hữu</t>
  </si>
  <si>
    <t>0450050022</t>
  </si>
  <si>
    <t>Cam Phúc</t>
  </si>
  <si>
    <t>0450050023</t>
  </si>
  <si>
    <t>0450050024</t>
  </si>
  <si>
    <t>0450050025</t>
  </si>
  <si>
    <t>0450050026</t>
  </si>
  <si>
    <t>Nguyễn Đình Kiều</t>
  </si>
  <si>
    <t>Huê</t>
  </si>
  <si>
    <t>0450050027</t>
  </si>
  <si>
    <t>Đỗ Nguyễn Tuấn</t>
  </si>
  <si>
    <t>0450050032</t>
  </si>
  <si>
    <t>0450050033</t>
  </si>
  <si>
    <t>0450050034</t>
  </si>
  <si>
    <t>0450050028</t>
  </si>
  <si>
    <t>0450050029</t>
  </si>
  <si>
    <t>0450050030</t>
  </si>
  <si>
    <t>Hướng</t>
  </si>
  <si>
    <t>0450050035</t>
  </si>
  <si>
    <t>0450050036</t>
  </si>
  <si>
    <t>Nguyễn Hoàng Trọng</t>
  </si>
  <si>
    <t>0450050040</t>
  </si>
  <si>
    <t>Lưu Thanh</t>
  </si>
  <si>
    <t>0450050041</t>
  </si>
  <si>
    <t>Triệu Văn</t>
  </si>
  <si>
    <t>0450050039</t>
  </si>
  <si>
    <t>Mai Hữu</t>
  </si>
  <si>
    <t>0450050042</t>
  </si>
  <si>
    <t>Nguyễn Phong</t>
  </si>
  <si>
    <t>Lưu</t>
  </si>
  <si>
    <t>0450050044</t>
  </si>
  <si>
    <t>0450050045</t>
  </si>
  <si>
    <t>Nguyễn Phan Công</t>
  </si>
  <si>
    <t>0450050047</t>
  </si>
  <si>
    <t>Nguyễn Vũ Kim</t>
  </si>
  <si>
    <t>0450050048</t>
  </si>
  <si>
    <t>0450050050</t>
  </si>
  <si>
    <t>Lê Thị Hải</t>
  </si>
  <si>
    <t>04ĐH_TV2</t>
  </si>
  <si>
    <t>0450050052</t>
  </si>
  <si>
    <t>0450050053</t>
  </si>
  <si>
    <t>Khiêm</t>
  </si>
  <si>
    <t>0450050055</t>
  </si>
  <si>
    <t>Đoàn Thị Quỳnh</t>
  </si>
  <si>
    <t>0450050057</t>
  </si>
  <si>
    <t>Trần Xuân</t>
  </si>
  <si>
    <t>0450050059</t>
  </si>
  <si>
    <t>Trần Thị Xuân</t>
  </si>
  <si>
    <t>0450050061</t>
  </si>
  <si>
    <t>0450050066</t>
  </si>
  <si>
    <t>0450050067</t>
  </si>
  <si>
    <t>Trần Nhật</t>
  </si>
  <si>
    <t>0450050069</t>
  </si>
  <si>
    <t>Đinh Ngọc Thiên</t>
  </si>
  <si>
    <t>0450050068</t>
  </si>
  <si>
    <t>Hoàng Ngọc Phương</t>
  </si>
  <si>
    <t>0450050070</t>
  </si>
  <si>
    <t>0450050071</t>
  </si>
  <si>
    <t>0450050072</t>
  </si>
  <si>
    <t>0450050073</t>
  </si>
  <si>
    <t>0450050076</t>
  </si>
  <si>
    <t>0450050075</t>
  </si>
  <si>
    <t>Võ Huỳnh Thanh</t>
  </si>
  <si>
    <t>0450050078</t>
  </si>
  <si>
    <t>0450050089</t>
  </si>
  <si>
    <t>Nguyễn Bảo Tuyết</t>
  </si>
  <si>
    <t>0450050086</t>
  </si>
  <si>
    <t>Lê Thị Phương</t>
  </si>
  <si>
    <t>0450050084</t>
  </si>
  <si>
    <t>Ngô Thị Ngân</t>
  </si>
  <si>
    <t>0450050087</t>
  </si>
  <si>
    <t>Nguyễn Thị Vinh</t>
  </si>
  <si>
    <t>0450050088</t>
  </si>
  <si>
    <t>Võ Bùi Thiên</t>
  </si>
  <si>
    <t>0450050090</t>
  </si>
  <si>
    <t>0450050091</t>
  </si>
  <si>
    <t>Bùi Đức</t>
  </si>
  <si>
    <t>0450050079</t>
  </si>
  <si>
    <t>Phạm Ngọc Bảo</t>
  </si>
  <si>
    <t>0450050080</t>
  </si>
  <si>
    <t>Lục Anh</t>
  </si>
  <si>
    <t>0450050081</t>
  </si>
  <si>
    <t>0450050082</t>
  </si>
  <si>
    <t>Phạm Thị Mộng</t>
  </si>
  <si>
    <t>0450050083</t>
  </si>
  <si>
    <t>Nguyễn Thị Bạch</t>
  </si>
  <si>
    <t>0450050093</t>
  </si>
  <si>
    <t>Phùng Nguyễn Mai</t>
  </si>
  <si>
    <t>0450050094</t>
  </si>
  <si>
    <t>Phạm Thi Cẩm</t>
  </si>
  <si>
    <t>0450050095</t>
  </si>
  <si>
    <t>Đỗ Tường</t>
  </si>
  <si>
    <t>0450050096</t>
  </si>
  <si>
    <t>Nguyễn Thị Lệ</t>
  </si>
  <si>
    <t>Viên</t>
  </si>
  <si>
    <t>0450050097</t>
  </si>
  <si>
    <t>0450050098</t>
  </si>
  <si>
    <t>0450050099</t>
  </si>
  <si>
    <t>Vũ Việt</t>
  </si>
  <si>
    <t>0450050100</t>
  </si>
  <si>
    <t>Thái Lê Nhật</t>
  </si>
  <si>
    <t>0450050101</t>
  </si>
  <si>
    <t>Trang Thị Bảo</t>
  </si>
  <si>
    <t>Xuyên</t>
  </si>
  <si>
    <t>04ĐH_KT1</t>
  </si>
  <si>
    <t>0450010001</t>
  </si>
  <si>
    <t>0450010002</t>
  </si>
  <si>
    <t>Lê Kim</t>
  </si>
  <si>
    <t>0450010006</t>
  </si>
  <si>
    <t>0450010010</t>
  </si>
  <si>
    <t>0450010011</t>
  </si>
  <si>
    <t>0450010008</t>
  </si>
  <si>
    <t>Ngô Thị Thùy</t>
  </si>
  <si>
    <t>0450010009</t>
  </si>
  <si>
    <t>0450010012</t>
  </si>
  <si>
    <t>0450010013</t>
  </si>
  <si>
    <t>Văng Văn Son</t>
  </si>
  <si>
    <t>Em</t>
  </si>
  <si>
    <t>0450010014</t>
  </si>
  <si>
    <t>Nguyễn Thị Mộng</t>
  </si>
  <si>
    <t>Ghi</t>
  </si>
  <si>
    <t>0450010015</t>
  </si>
  <si>
    <t>0450010016</t>
  </si>
  <si>
    <t>0450010019</t>
  </si>
  <si>
    <t>0450010017</t>
  </si>
  <si>
    <t>0450010018</t>
  </si>
  <si>
    <t>Hận</t>
  </si>
  <si>
    <t>0450010020</t>
  </si>
  <si>
    <t>0450010021</t>
  </si>
  <si>
    <t>Trần Cao Như</t>
  </si>
  <si>
    <t>0450010022</t>
  </si>
  <si>
    <t>0450010024</t>
  </si>
  <si>
    <t>Nguyễn Huy</t>
  </si>
  <si>
    <t>0450010025</t>
  </si>
  <si>
    <t>0450010026</t>
  </si>
  <si>
    <t>Trương Minh</t>
  </si>
  <si>
    <t>0450010028</t>
  </si>
  <si>
    <t>Hồng Ngọc</t>
  </si>
  <si>
    <t>0450010029</t>
  </si>
  <si>
    <t>0450010032</t>
  </si>
  <si>
    <t>Hồ Diệu</t>
  </si>
  <si>
    <t>0450010030</t>
  </si>
  <si>
    <t>Bùi Nguyễn Quỳnh</t>
  </si>
  <si>
    <t>0450010039</t>
  </si>
  <si>
    <t>Đặng Thị Mỹ</t>
  </si>
  <si>
    <t>0450010040</t>
  </si>
  <si>
    <t>Nguyễn Hoàng Gia</t>
  </si>
  <si>
    <t>0450010041</t>
  </si>
  <si>
    <t>Phạm Thị Thùy</t>
  </si>
  <si>
    <t>0450010042</t>
  </si>
  <si>
    <t>Trần Lê Mai</t>
  </si>
  <si>
    <t>0450010045</t>
  </si>
  <si>
    <t>Lê Tiến Hoàng</t>
  </si>
  <si>
    <t>0450010046</t>
  </si>
  <si>
    <t>Nguyễn Trần Như</t>
  </si>
  <si>
    <t>0450010048</t>
  </si>
  <si>
    <t>Phạm Lê Trọng</t>
  </si>
  <si>
    <t>0450010049</t>
  </si>
  <si>
    <t>0450010050</t>
  </si>
  <si>
    <t>Nguyễn Lê Xuân</t>
  </si>
  <si>
    <t>0450010051</t>
  </si>
  <si>
    <t>04ĐH_KT2</t>
  </si>
  <si>
    <t>0450010053</t>
  </si>
  <si>
    <t>0450010054</t>
  </si>
  <si>
    <t>Nguyễn Song Hồng</t>
  </si>
  <si>
    <t>0450010027</t>
  </si>
  <si>
    <t>0450010059</t>
  </si>
  <si>
    <t>0450010055</t>
  </si>
  <si>
    <t>Nhanh</t>
  </si>
  <si>
    <t>0450010056</t>
  </si>
  <si>
    <t>0450010058</t>
  </si>
  <si>
    <t>0450010057</t>
  </si>
  <si>
    <t>Trịnh Thị Quỳnh</t>
  </si>
  <si>
    <t>0450010060</t>
  </si>
  <si>
    <t>Hồ Thị Kim</t>
  </si>
  <si>
    <t>0450010063</t>
  </si>
  <si>
    <t>0450010064</t>
  </si>
  <si>
    <t>0450010065</t>
  </si>
  <si>
    <t>0450010068</t>
  </si>
  <si>
    <t>0450010069</t>
  </si>
  <si>
    <t>0450010073</t>
  </si>
  <si>
    <t>Đoàn Thanh</t>
  </si>
  <si>
    <t>0450010072</t>
  </si>
  <si>
    <t>Đỗ Thạch</t>
  </si>
  <si>
    <t>0450010074</t>
  </si>
  <si>
    <t>0450010070</t>
  </si>
  <si>
    <t>Ngô Thị Như</t>
  </si>
  <si>
    <t>Thắm</t>
  </si>
  <si>
    <t>0450010071</t>
  </si>
  <si>
    <t>0450010075</t>
  </si>
  <si>
    <t>0450010076</t>
  </si>
  <si>
    <t>0450010080</t>
  </si>
  <si>
    <t>0450010078</t>
  </si>
  <si>
    <t>0450010079</t>
  </si>
  <si>
    <t>0450010077</t>
  </si>
  <si>
    <t>Đặng Thị Thanh</t>
  </si>
  <si>
    <t>0450010081</t>
  </si>
  <si>
    <t>Nguyễn Kiều Phương Trúc</t>
  </si>
  <si>
    <t>0450010083</t>
  </si>
  <si>
    <t>0450010084</t>
  </si>
  <si>
    <t>0450010093</t>
  </si>
  <si>
    <t>0450010089</t>
  </si>
  <si>
    <t>Nguyễn Lê Quế</t>
  </si>
  <si>
    <t>0450010090</t>
  </si>
  <si>
    <t>0450010095</t>
  </si>
  <si>
    <t>0450010096</t>
  </si>
  <si>
    <t>0450010088</t>
  </si>
  <si>
    <t>Đoàn Hồng</t>
  </si>
  <si>
    <t>0450010097</t>
  </si>
  <si>
    <t>Đặng Lê Thanh</t>
  </si>
  <si>
    <t>0450010098</t>
  </si>
  <si>
    <t>Nguyễn Thanh Tường</t>
  </si>
  <si>
    <t>0450010099</t>
  </si>
  <si>
    <t>Phạm Đoàn Thúy</t>
  </si>
  <si>
    <t>0450010101</t>
  </si>
  <si>
    <t>Lê Thị Tường</t>
  </si>
  <si>
    <t>0450010103</t>
  </si>
  <si>
    <t>Trần Thảo</t>
  </si>
  <si>
    <t>0450010104</t>
  </si>
  <si>
    <t>Nguyễn Lê Kim</t>
  </si>
  <si>
    <t>Xuyến</t>
  </si>
  <si>
    <t>04ĐH_CTN1</t>
  </si>
  <si>
    <t>0450060001</t>
  </si>
  <si>
    <t>Phạm Diệu</t>
  </si>
  <si>
    <t>0450060002</t>
  </si>
  <si>
    <t>Dương Công</t>
  </si>
  <si>
    <t>0450060004</t>
  </si>
  <si>
    <t>0450060005</t>
  </si>
  <si>
    <t>Hà Lê Thanh</t>
  </si>
  <si>
    <t>0450060007</t>
  </si>
  <si>
    <t>0450060006</t>
  </si>
  <si>
    <t>0450060009</t>
  </si>
  <si>
    <t>Huỳnh Tiến</t>
  </si>
  <si>
    <t>0450060010</t>
  </si>
  <si>
    <t>0450060008</t>
  </si>
  <si>
    <t>Hứa Minh</t>
  </si>
  <si>
    <t>0450060011</t>
  </si>
  <si>
    <t>Phạm Sơn</t>
  </si>
  <si>
    <t>0450060012</t>
  </si>
  <si>
    <t>Đồng Thị Thu</t>
  </si>
  <si>
    <t>0450060015</t>
  </si>
  <si>
    <t>Nguyễn Việt</t>
  </si>
  <si>
    <t>0450060018</t>
  </si>
  <si>
    <t>Phạm Khắc</t>
  </si>
  <si>
    <t>0450060019</t>
  </si>
  <si>
    <t>Võ Đình</t>
  </si>
  <si>
    <t>0450060021</t>
  </si>
  <si>
    <t>0450060016</t>
  </si>
  <si>
    <t>0450060022</t>
  </si>
  <si>
    <t>Mai Văn</t>
  </si>
  <si>
    <t>0450060023</t>
  </si>
  <si>
    <t>0450060024</t>
  </si>
  <si>
    <t>Ngô Duy</t>
  </si>
  <si>
    <t>0450060027</t>
  </si>
  <si>
    <t>Phạm Cao</t>
  </si>
  <si>
    <t>0450060028</t>
  </si>
  <si>
    <t>Hà Ngọc</t>
  </si>
  <si>
    <t>0450060029</t>
  </si>
  <si>
    <t>Lê Thị Phượng</t>
  </si>
  <si>
    <t>0450060030</t>
  </si>
  <si>
    <t>0450060031</t>
  </si>
  <si>
    <t>Võ Thị Trúc</t>
  </si>
  <si>
    <t>0450060032</t>
  </si>
  <si>
    <t>Lư Võ Kim</t>
  </si>
  <si>
    <t>0450060033</t>
  </si>
  <si>
    <t>Võ Văn Bảo</t>
  </si>
  <si>
    <t>0450060035</t>
  </si>
  <si>
    <t>0450060036</t>
  </si>
  <si>
    <t>0450060038</t>
  </si>
  <si>
    <t>0450060037</t>
  </si>
  <si>
    <t>0450060039</t>
  </si>
  <si>
    <t>0450060040</t>
  </si>
  <si>
    <t>0450060041</t>
  </si>
  <si>
    <t>0450060043</t>
  </si>
  <si>
    <t>Trần Thị Gia</t>
  </si>
  <si>
    <t>0450060092</t>
  </si>
  <si>
    <t>Trang Anh</t>
  </si>
  <si>
    <t>04ĐH_CTN2</t>
  </si>
  <si>
    <t>0450060044</t>
  </si>
  <si>
    <t>0450060045</t>
  </si>
  <si>
    <t>Cao Lê Bảo</t>
  </si>
  <si>
    <t>0450060046</t>
  </si>
  <si>
    <t>0450060047</t>
  </si>
  <si>
    <t>Lâm Ngọc Hà</t>
  </si>
  <si>
    <t>0450060048</t>
  </si>
  <si>
    <t>Đoàn Nguyễn Xuân</t>
  </si>
  <si>
    <t>0450060049</t>
  </si>
  <si>
    <t>0450060050</t>
  </si>
  <si>
    <t>Lê Thái Ngọc</t>
  </si>
  <si>
    <t>0450060051</t>
  </si>
  <si>
    <t>Ngô Tú</t>
  </si>
  <si>
    <t>0450060052</t>
  </si>
  <si>
    <t>Võ Thị Tú</t>
  </si>
  <si>
    <t>0450060053</t>
  </si>
  <si>
    <t>0450060054</t>
  </si>
  <si>
    <t>0450060055</t>
  </si>
  <si>
    <t>Sinh</t>
  </si>
  <si>
    <t>0450060056</t>
  </si>
  <si>
    <t>0450060058</t>
  </si>
  <si>
    <t>Nguyễn Bùi Minh</t>
  </si>
  <si>
    <t>0450060065</t>
  </si>
  <si>
    <t>Nguyễn Long</t>
  </si>
  <si>
    <t>0450060066</t>
  </si>
  <si>
    <t>0350060095</t>
  </si>
  <si>
    <t>Vũ Thanh</t>
  </si>
  <si>
    <t>0450060067</t>
  </si>
  <si>
    <t>Vũ Thị Phương</t>
  </si>
  <si>
    <t>0450060068</t>
  </si>
  <si>
    <t>Đinh Quang</t>
  </si>
  <si>
    <t>0450060069</t>
  </si>
  <si>
    <t>0450060070</t>
  </si>
  <si>
    <t>0450060071</t>
  </si>
  <si>
    <t>Quách Huỳnh</t>
  </si>
  <si>
    <t>0450060059</t>
  </si>
  <si>
    <t>Trần Thiện</t>
  </si>
  <si>
    <t>0450060060</t>
  </si>
  <si>
    <t>Tới</t>
  </si>
  <si>
    <t>0450060072</t>
  </si>
  <si>
    <t>Lê Thị Thùy</t>
  </si>
  <si>
    <t>0450060073</t>
  </si>
  <si>
    <t>0450060074</t>
  </si>
  <si>
    <t>Tạ Thị Thu</t>
  </si>
  <si>
    <t>0450060075</t>
  </si>
  <si>
    <t>Trần Thùy</t>
  </si>
  <si>
    <t>0450060076</t>
  </si>
  <si>
    <t>0450060077</t>
  </si>
  <si>
    <t>Thái Nguyên</t>
  </si>
  <si>
    <t>0450060078</t>
  </si>
  <si>
    <t>0450060079</t>
  </si>
  <si>
    <t>0450060080</t>
  </si>
  <si>
    <t>Truyên</t>
  </si>
  <si>
    <t>0450060062</t>
  </si>
  <si>
    <t>Ngô Diên</t>
  </si>
  <si>
    <t>0450060063</t>
  </si>
  <si>
    <t>Phạm Nguyễn Hoàng</t>
  </si>
  <si>
    <t>0450060064</t>
  </si>
  <si>
    <t>Tuệ</t>
  </si>
  <si>
    <t>0450060061</t>
  </si>
  <si>
    <t>Phạm Quí</t>
  </si>
  <si>
    <t>Tử</t>
  </si>
  <si>
    <t>0450060081</t>
  </si>
  <si>
    <t>Trần Ngọc Tố</t>
  </si>
  <si>
    <t>0450060082</t>
  </si>
  <si>
    <t>0450060083</t>
  </si>
  <si>
    <t>Ông Văn</t>
  </si>
  <si>
    <t>0450060084</t>
  </si>
  <si>
    <t>Vịnh</t>
  </si>
  <si>
    <t>0450060085</t>
  </si>
  <si>
    <t>Trần Thế</t>
  </si>
  <si>
    <t>0450060086</t>
  </si>
  <si>
    <t>Nguyễn Thị Thảo</t>
  </si>
  <si>
    <t>Xương</t>
  </si>
  <si>
    <t>04ĐH_QTTH1</t>
  </si>
  <si>
    <t>04ĐH_QTTH2</t>
  </si>
  <si>
    <t>04ĐH_QTTH3</t>
  </si>
  <si>
    <t>04ĐH_QTBĐ</t>
  </si>
  <si>
    <t>0350090241</t>
  </si>
  <si>
    <t xml:space="preserve">Nguyễn Thị Hồng </t>
  </si>
  <si>
    <t>0450090008</t>
  </si>
  <si>
    <t>0450090010</t>
  </si>
  <si>
    <t xml:space="preserve">Lục Loan </t>
  </si>
  <si>
    <t>0450090011</t>
  </si>
  <si>
    <t xml:space="preserve">Vũ Uyên </t>
  </si>
  <si>
    <t>0450090012</t>
  </si>
  <si>
    <t xml:space="preserve">Huỳnh Thị Bích </t>
  </si>
  <si>
    <t>0450090013</t>
  </si>
  <si>
    <t>0450090018</t>
  </si>
  <si>
    <t xml:space="preserve">Lai Thị Thùy </t>
  </si>
  <si>
    <t>0450090019</t>
  </si>
  <si>
    <t xml:space="preserve">Nguyễn Cao Kỳ </t>
  </si>
  <si>
    <t>0450090020</t>
  </si>
  <si>
    <t xml:space="preserve">Nguyễn Thị Thiên </t>
  </si>
  <si>
    <t>0450090021</t>
  </si>
  <si>
    <t>0450090026</t>
  </si>
  <si>
    <t>Nguyễn Lương</t>
  </si>
  <si>
    <t>0450090027</t>
  </si>
  <si>
    <t>Trương Thành</t>
  </si>
  <si>
    <t xml:space="preserve">Đạt </t>
  </si>
  <si>
    <t>0450090030</t>
  </si>
  <si>
    <t xml:space="preserve">Lưu Tuấn </t>
  </si>
  <si>
    <t>0450090034</t>
  </si>
  <si>
    <t xml:space="preserve">Lê Thanh </t>
  </si>
  <si>
    <t>0450090035</t>
  </si>
  <si>
    <t xml:space="preserve">Hiền </t>
  </si>
  <si>
    <t>0450090037</t>
  </si>
  <si>
    <t xml:space="preserve">Dương Xuân </t>
  </si>
  <si>
    <t>0450090039</t>
  </si>
  <si>
    <t xml:space="preserve">Nguyễn tấn </t>
  </si>
  <si>
    <t>0450090040</t>
  </si>
  <si>
    <t xml:space="preserve">Lê Thị Ngọc </t>
  </si>
  <si>
    <t>Huế</t>
  </si>
  <si>
    <t>0450090041</t>
  </si>
  <si>
    <t>0450090043</t>
  </si>
  <si>
    <t xml:space="preserve">Phan Thị Thu </t>
  </si>
  <si>
    <t>0450090044</t>
  </si>
  <si>
    <t>Nghiêm Nhật</t>
  </si>
  <si>
    <t>0450090225</t>
  </si>
  <si>
    <t>Phạm Phương</t>
  </si>
  <si>
    <t xml:space="preserve">Vy </t>
  </si>
  <si>
    <t>0450090005</t>
  </si>
  <si>
    <t xml:space="preserve">Hoàng Trương Hảo </t>
  </si>
  <si>
    <t>0450090009</t>
  </si>
  <si>
    <t xml:space="preserve">Võ Hoàng Kim </t>
  </si>
  <si>
    <t>0450090031</t>
  </si>
  <si>
    <t>Phạm Thụy Hồng</t>
  </si>
  <si>
    <t xml:space="preserve">Hạnh </t>
  </si>
  <si>
    <t>0450090228</t>
  </si>
  <si>
    <t xml:space="preserve">Trần Thị Tú </t>
  </si>
  <si>
    <t>0450090090</t>
  </si>
  <si>
    <t xml:space="preserve">Trần Lê Bảo </t>
  </si>
  <si>
    <t>0450090094</t>
  </si>
  <si>
    <t xml:space="preserve">Phạm Thu </t>
  </si>
  <si>
    <t>Nhâm</t>
  </si>
  <si>
    <t>0450090095</t>
  </si>
  <si>
    <t xml:space="preserve">Huỳnh Thị </t>
  </si>
  <si>
    <t>0450090096</t>
  </si>
  <si>
    <t xml:space="preserve">Lê Phương </t>
  </si>
  <si>
    <t>0450090097</t>
  </si>
  <si>
    <t xml:space="preserve">Ngô Thị Yến </t>
  </si>
  <si>
    <t>0450090098</t>
  </si>
  <si>
    <t xml:space="preserve">Nguyễn Phan Thảo </t>
  </si>
  <si>
    <t>0450090099</t>
  </si>
  <si>
    <t xml:space="preserve">Quang Thị </t>
  </si>
  <si>
    <t>0450090103</t>
  </si>
  <si>
    <t>0450090100</t>
  </si>
  <si>
    <t xml:space="preserve">Lê Thị Quỳnh </t>
  </si>
  <si>
    <t>0450090101</t>
  </si>
  <si>
    <t xml:space="preserve">Nguyễn Huỳnh </t>
  </si>
  <si>
    <t>0450090102</t>
  </si>
  <si>
    <t xml:space="preserve">Nguyễn Thị Quỳnh </t>
  </si>
  <si>
    <t>0450090104</t>
  </si>
  <si>
    <t xml:space="preserve">Hoàng </t>
  </si>
  <si>
    <t>0450090105</t>
  </si>
  <si>
    <t xml:space="preserve">Chương Vĩnh </t>
  </si>
  <si>
    <t>0450090107</t>
  </si>
  <si>
    <t xml:space="preserve">Nguyễn Hoàng </t>
  </si>
  <si>
    <t>Phi</t>
  </si>
  <si>
    <t>0450090112</t>
  </si>
  <si>
    <t xml:space="preserve">Hồ Lê Gia </t>
  </si>
  <si>
    <t>0450090113</t>
  </si>
  <si>
    <t xml:space="preserve">Nguyễn Thị Nguyên </t>
  </si>
  <si>
    <t>0450090118</t>
  </si>
  <si>
    <t>0450090122</t>
  </si>
  <si>
    <t xml:space="preserve">Lê Như </t>
  </si>
  <si>
    <t>0450090124</t>
  </si>
  <si>
    <t xml:space="preserve">Nguyễn Hoàng Như </t>
  </si>
  <si>
    <t>0450090125</t>
  </si>
  <si>
    <t xml:space="preserve">Trần Như </t>
  </si>
  <si>
    <t>0450090046</t>
  </si>
  <si>
    <t xml:space="preserve">Sầm Thị Ngọc </t>
  </si>
  <si>
    <t>0450090047</t>
  </si>
  <si>
    <t xml:space="preserve">Đỗ Kinh </t>
  </si>
  <si>
    <t>0450090048</t>
  </si>
  <si>
    <t xml:space="preserve">Trần Văn </t>
  </si>
  <si>
    <t>0450090050</t>
  </si>
  <si>
    <t xml:space="preserve">Đàm Kim </t>
  </si>
  <si>
    <t>0450090051</t>
  </si>
  <si>
    <t xml:space="preserve">Phạm Kim </t>
  </si>
  <si>
    <t>0450090052</t>
  </si>
  <si>
    <t xml:space="preserve">Trần Đăng </t>
  </si>
  <si>
    <t>0450090053</t>
  </si>
  <si>
    <t xml:space="preserve">Nguyễn Duy </t>
  </si>
  <si>
    <t>0450090054</t>
  </si>
  <si>
    <t xml:space="preserve">Lê Thị Oanh </t>
  </si>
  <si>
    <t>0450090055</t>
  </si>
  <si>
    <t xml:space="preserve">Nguyễn Thị Thúy </t>
  </si>
  <si>
    <t>0450090056</t>
  </si>
  <si>
    <t xml:space="preserve">Nguyễn Thị Cẩm </t>
  </si>
  <si>
    <t>Lai</t>
  </si>
  <si>
    <t>0450090057</t>
  </si>
  <si>
    <t xml:space="preserve">Đỗ Sở </t>
  </si>
  <si>
    <t>0450090063</t>
  </si>
  <si>
    <t>0450090064</t>
  </si>
  <si>
    <t xml:space="preserve">Nguyễn Ngọc Khánh </t>
  </si>
  <si>
    <t>0450090068</t>
  </si>
  <si>
    <t>0450090069</t>
  </si>
  <si>
    <t xml:space="preserve">Võ Thành </t>
  </si>
  <si>
    <t>0450090070</t>
  </si>
  <si>
    <t xml:space="preserve">Nguyễn Thành </t>
  </si>
  <si>
    <t>0450090072</t>
  </si>
  <si>
    <t xml:space="preserve">Đinh Thị Thu </t>
  </si>
  <si>
    <t>0450090073</t>
  </si>
  <si>
    <t xml:space="preserve">Dương Phương </t>
  </si>
  <si>
    <t>0450090074</t>
  </si>
  <si>
    <t xml:space="preserve">Trần Thị Ngọc </t>
  </si>
  <si>
    <t>0450090077</t>
  </si>
  <si>
    <t xml:space="preserve">Nguyễn Phạm Hoàng  </t>
  </si>
  <si>
    <t>0450090078</t>
  </si>
  <si>
    <t xml:space="preserve">Mai Trà </t>
  </si>
  <si>
    <t>0450090080</t>
  </si>
  <si>
    <t xml:space="preserve">Lê Thị Hoàng </t>
  </si>
  <si>
    <t>0450090085</t>
  </si>
  <si>
    <t xml:space="preserve">Nga </t>
  </si>
  <si>
    <t>0450090088</t>
  </si>
  <si>
    <t xml:space="preserve">Nguyễn Thị Bảo </t>
  </si>
  <si>
    <t>0350090101</t>
  </si>
  <si>
    <t>Kim</t>
  </si>
  <si>
    <t>0450090083</t>
  </si>
  <si>
    <t xml:space="preserve">Bùi Phước Hoài </t>
  </si>
  <si>
    <t>0450090127</t>
  </si>
  <si>
    <t xml:space="preserve">Nguyễn Trường </t>
  </si>
  <si>
    <t>0450090129</t>
  </si>
  <si>
    <t xml:space="preserve">Ngu Minh Nhật </t>
  </si>
  <si>
    <t>0450090131</t>
  </si>
  <si>
    <t xml:space="preserve">Trịnh Thị Tuyết </t>
  </si>
  <si>
    <t>0450090130</t>
  </si>
  <si>
    <t xml:space="preserve">Hoàng Phúc </t>
  </si>
  <si>
    <t>0450090132</t>
  </si>
  <si>
    <t xml:space="preserve">Hà Huy </t>
  </si>
  <si>
    <t>0450090128</t>
  </si>
  <si>
    <t xml:space="preserve">Lê Sáng </t>
  </si>
  <si>
    <t>0450090110</t>
  </si>
  <si>
    <t xml:space="preserve">Lâm Triều </t>
  </si>
  <si>
    <t>0450090116</t>
  </si>
  <si>
    <t>0450090178</t>
  </si>
  <si>
    <t>Lư Thị Ngọc</t>
  </si>
  <si>
    <t xml:space="preserve">Diễm </t>
  </si>
  <si>
    <t>0450090183</t>
  </si>
  <si>
    <t xml:space="preserve">Hồ Thị Yến </t>
  </si>
  <si>
    <t>0450090184</t>
  </si>
  <si>
    <t xml:space="preserve">Nguyễn Thị Yến </t>
  </si>
  <si>
    <t>Quy</t>
  </si>
  <si>
    <t>0450090185</t>
  </si>
  <si>
    <t xml:space="preserve">Huỳnh Thị Minh </t>
  </si>
  <si>
    <t>0450090187</t>
  </si>
  <si>
    <t>0450090189</t>
  </si>
  <si>
    <t>0450090190</t>
  </si>
  <si>
    <t xml:space="preserve">Nguyễn Thị </t>
  </si>
  <si>
    <t>0450090191</t>
  </si>
  <si>
    <t xml:space="preserve">Nguyễn Thị Tú </t>
  </si>
  <si>
    <t>0450090193</t>
  </si>
  <si>
    <t xml:space="preserve">Nguyễn Thị Diễm </t>
  </si>
  <si>
    <t>0450090194</t>
  </si>
  <si>
    <t xml:space="preserve">Phan Thanh </t>
  </si>
  <si>
    <t>0450090197</t>
  </si>
  <si>
    <t xml:space="preserve">Trịnh Quốc </t>
  </si>
  <si>
    <t>0450090199</t>
  </si>
  <si>
    <t xml:space="preserve">Lại Hồng Khả </t>
  </si>
  <si>
    <t>0450090229</t>
  </si>
  <si>
    <t xml:space="preserve">Huỳnh Bội  </t>
  </si>
  <si>
    <t>0450090134</t>
  </si>
  <si>
    <t xml:space="preserve">Nguyễn Hoàng  </t>
  </si>
  <si>
    <t>0450090135</t>
  </si>
  <si>
    <t xml:space="preserve">Đặng Hà Hồng  </t>
  </si>
  <si>
    <t>0450090136</t>
  </si>
  <si>
    <t xml:space="preserve">Hà Chí </t>
  </si>
  <si>
    <t>Thăng</t>
  </si>
  <si>
    <t>0450090137</t>
  </si>
  <si>
    <t xml:space="preserve">Lê Huy </t>
  </si>
  <si>
    <t>0450090138</t>
  </si>
  <si>
    <t xml:space="preserve">Huỳnh Hoàng Thanh </t>
  </si>
  <si>
    <t>0450090142</t>
  </si>
  <si>
    <t>0450090143</t>
  </si>
  <si>
    <t xml:space="preserve">Phạm Thị </t>
  </si>
  <si>
    <t>Thơm</t>
  </si>
  <si>
    <t>0450090144</t>
  </si>
  <si>
    <t xml:space="preserve">Phùng Thị Hương  </t>
  </si>
  <si>
    <t>0450090147</t>
  </si>
  <si>
    <t xml:space="preserve">Đoàn Công </t>
  </si>
  <si>
    <t>Thụ</t>
  </si>
  <si>
    <t>0450090151</t>
  </si>
  <si>
    <t xml:space="preserve">Phạm Thị  </t>
  </si>
  <si>
    <t>0450090153</t>
  </si>
  <si>
    <t xml:space="preserve">Trần Thị Cẩm  </t>
  </si>
  <si>
    <t>0450090154</t>
  </si>
  <si>
    <t xml:space="preserve">Nguyễn Thị Thanh </t>
  </si>
  <si>
    <t>0450090155</t>
  </si>
  <si>
    <t xml:space="preserve">Trần Thị Ngọc  </t>
  </si>
  <si>
    <t>0450090156</t>
  </si>
  <si>
    <t xml:space="preserve">Võ Thị Hồng </t>
  </si>
  <si>
    <t>0450090157</t>
  </si>
  <si>
    <t xml:space="preserve">Lê Thị Cẩm </t>
  </si>
  <si>
    <t>Thụy</t>
  </si>
  <si>
    <t>0450090158</t>
  </si>
  <si>
    <t xml:space="preserve">Hồ Thủy </t>
  </si>
  <si>
    <t>0450090159</t>
  </si>
  <si>
    <t xml:space="preserve">Lý Hồ Thúy </t>
  </si>
  <si>
    <t>0450090160</t>
  </si>
  <si>
    <t>0450090161</t>
  </si>
  <si>
    <t xml:space="preserve">Phạm Thị Mỹ </t>
  </si>
  <si>
    <t>0450090165</t>
  </si>
  <si>
    <t xml:space="preserve">Phạm Trần Minh </t>
  </si>
  <si>
    <t>0450090166</t>
  </si>
  <si>
    <t xml:space="preserve">Phạm Mai </t>
  </si>
  <si>
    <t>0450090167</t>
  </si>
  <si>
    <t xml:space="preserve">Phạm Ngọc Ánh </t>
  </si>
  <si>
    <t>0450090168</t>
  </si>
  <si>
    <t xml:space="preserve">Lê Thúy Huỳnh </t>
  </si>
  <si>
    <t>Trăm</t>
  </si>
  <si>
    <t>0450090169</t>
  </si>
  <si>
    <t xml:space="preserve">Đỗ Thị Thanh </t>
  </si>
  <si>
    <t>0450090171</t>
  </si>
  <si>
    <t xml:space="preserve">Dương Thị Kim  </t>
  </si>
  <si>
    <t>0450090172</t>
  </si>
  <si>
    <t xml:space="preserve">Nguyễn Ngọc Đài </t>
  </si>
  <si>
    <t>0450090174</t>
  </si>
  <si>
    <t>0450090176</t>
  </si>
  <si>
    <t xml:space="preserve">Dương Thành </t>
  </si>
  <si>
    <t>0450090173</t>
  </si>
  <si>
    <t xml:space="preserve">Nguyễn Thị Minh  </t>
  </si>
  <si>
    <t>0450090202</t>
  </si>
  <si>
    <t xml:space="preserve">Phạm Anh </t>
  </si>
  <si>
    <t>0450090203</t>
  </si>
  <si>
    <t xml:space="preserve">Lê Duy </t>
  </si>
  <si>
    <t xml:space="preserve">Tuấn </t>
  </si>
  <si>
    <t>0450090204</t>
  </si>
  <si>
    <t xml:space="preserve">Phạm Trần  Ngọc </t>
  </si>
  <si>
    <t>0450090206</t>
  </si>
  <si>
    <t xml:space="preserve">Trần Thị </t>
  </si>
  <si>
    <t>0450090207</t>
  </si>
  <si>
    <t xml:space="preserve">Đặng Thị Thuỳ </t>
  </si>
  <si>
    <t>0450090208</t>
  </si>
  <si>
    <t xml:space="preserve">Nguyễn Cao Khánh </t>
  </si>
  <si>
    <t>0450090209</t>
  </si>
  <si>
    <t xml:space="preserve">Trần Thị Cẩm </t>
  </si>
  <si>
    <t>0450090210</t>
  </si>
  <si>
    <t xml:space="preserve">Thái Bảo </t>
  </si>
  <si>
    <t>0450090212</t>
  </si>
  <si>
    <t xml:space="preserve">Lư Thiệu </t>
  </si>
  <si>
    <t>0450090214</t>
  </si>
  <si>
    <t>0450090216</t>
  </si>
  <si>
    <t>Võ Thùy</t>
  </si>
  <si>
    <t>0450090217</t>
  </si>
  <si>
    <t>0450090220</t>
  </si>
  <si>
    <t xml:space="preserve">Hân </t>
  </si>
  <si>
    <t>0450090222</t>
  </si>
  <si>
    <t xml:space="preserve">Trần Mai </t>
  </si>
  <si>
    <t>0450090181</t>
  </si>
  <si>
    <t xml:space="preserve">Bùi Thị Hồng </t>
  </si>
  <si>
    <t>0450090006</t>
  </si>
  <si>
    <t xml:space="preserve">Hồng Lan </t>
  </si>
  <si>
    <t>0450090014</t>
  </si>
  <si>
    <t xml:space="preserve">Mai Thị Thuỳ </t>
  </si>
  <si>
    <t>0450090015</t>
  </si>
  <si>
    <t xml:space="preserve">Cao Ngọc Ánh </t>
  </si>
  <si>
    <t>0450090042</t>
  </si>
  <si>
    <t xml:space="preserve">Nguyễn Xuân </t>
  </si>
  <si>
    <t>0450090017</t>
  </si>
  <si>
    <t xml:space="preserve">Nguyễn Trần </t>
  </si>
  <si>
    <t>0450090024</t>
  </si>
  <si>
    <t xml:space="preserve">Lê </t>
  </si>
  <si>
    <t>0450090002</t>
  </si>
  <si>
    <t xml:space="preserve">Trần Thái </t>
  </si>
  <si>
    <t>0450090038</t>
  </si>
  <si>
    <t xml:space="preserve">Phan Trung </t>
  </si>
  <si>
    <t>0450090032</t>
  </si>
  <si>
    <t>Nguyễn Thị Phước</t>
  </si>
  <si>
    <t>0450090049</t>
  </si>
  <si>
    <t xml:space="preserve">Võ Nhất </t>
  </si>
  <si>
    <t>0450090058</t>
  </si>
  <si>
    <t xml:space="preserve">Đỗ Mỹ </t>
  </si>
  <si>
    <t>0450090059</t>
  </si>
  <si>
    <t xml:space="preserve">Dương Thị Mỹ </t>
  </si>
  <si>
    <t>0450090065</t>
  </si>
  <si>
    <t xml:space="preserve">Nguyễn Thị Thùy </t>
  </si>
  <si>
    <t>0450090066</t>
  </si>
  <si>
    <t xml:space="preserve">Nguyễn Thúy </t>
  </si>
  <si>
    <t>0450090067</t>
  </si>
  <si>
    <t xml:space="preserve">Phạm Hà Khánh </t>
  </si>
  <si>
    <t>0450090076</t>
  </si>
  <si>
    <t xml:space="preserve">Huỳnh Văn </t>
  </si>
  <si>
    <t>0450090079</t>
  </si>
  <si>
    <t xml:space="preserve">Phan Diễm </t>
  </si>
  <si>
    <t>0450090081</t>
  </si>
  <si>
    <t xml:space="preserve">Nguyễn Bùi Nhật </t>
  </si>
  <si>
    <t>0450090082</t>
  </si>
  <si>
    <t>0450090084</t>
  </si>
  <si>
    <t xml:space="preserve">Âu Bảo </t>
  </si>
  <si>
    <t>0450090086</t>
  </si>
  <si>
    <t xml:space="preserve">Võ Thị Thanh </t>
  </si>
  <si>
    <t>0450090087</t>
  </si>
  <si>
    <t xml:space="preserve">Nguyễn Chế Hồng </t>
  </si>
  <si>
    <t>0450090226</t>
  </si>
  <si>
    <t>0450090227</t>
  </si>
  <si>
    <t xml:space="preserve">Võ Thị Ngọc </t>
  </si>
  <si>
    <t>0450090060</t>
  </si>
  <si>
    <t xml:space="preserve">Hà Thị Hồng </t>
  </si>
  <si>
    <t>0450090075</t>
  </si>
  <si>
    <t xml:space="preserve">Nguyễn Hà Xuân </t>
  </si>
  <si>
    <t>0450090089</t>
  </si>
  <si>
    <t>0450090109</t>
  </si>
  <si>
    <t xml:space="preserve">Huỳnh Thị Ngọc </t>
  </si>
  <si>
    <t>0450090120</t>
  </si>
  <si>
    <t xml:space="preserve">Nguyễn Thị Ngọc </t>
  </si>
  <si>
    <t>0450090119</t>
  </si>
  <si>
    <t xml:space="preserve">Phùng Phan Gia </t>
  </si>
  <si>
    <t>0450090093</t>
  </si>
  <si>
    <t xml:space="preserve">Đào Lê Trang </t>
  </si>
  <si>
    <t>0450090108</t>
  </si>
  <si>
    <t>0450090111</t>
  </si>
  <si>
    <t xml:space="preserve">Trần Ngọc </t>
  </si>
  <si>
    <t>0450090126</t>
  </si>
  <si>
    <t xml:space="preserve">Võ Nhị Tỹ </t>
  </si>
  <si>
    <t>San</t>
  </si>
  <si>
    <t>0450090123</t>
  </si>
  <si>
    <t>Lý Hà Ngọc</t>
  </si>
  <si>
    <t>0450090145</t>
  </si>
  <si>
    <t xml:space="preserve">Bùi Lê Anh </t>
  </si>
  <si>
    <t>0450090146</t>
  </si>
  <si>
    <t xml:space="preserve">Trần Bình </t>
  </si>
  <si>
    <t>0450090152</t>
  </si>
  <si>
    <t xml:space="preserve">Nguyễn Thanh  </t>
  </si>
  <si>
    <t>0450090231</t>
  </si>
  <si>
    <t>0450090148</t>
  </si>
  <si>
    <t xml:space="preserve">Đỗ Thị </t>
  </si>
  <si>
    <t>0450090170</t>
  </si>
  <si>
    <t xml:space="preserve">Đào Minh </t>
  </si>
  <si>
    <t>0450090139</t>
  </si>
  <si>
    <t xml:space="preserve">Lã Thị Phương  </t>
  </si>
  <si>
    <t>0450090175</t>
  </si>
  <si>
    <t xml:space="preserve">Phạm Thùy </t>
  </si>
  <si>
    <t>0450090150</t>
  </si>
  <si>
    <t>0450090188</t>
  </si>
  <si>
    <t xml:space="preserve">Ngô Thị Mai </t>
  </si>
  <si>
    <t>0450090192</t>
  </si>
  <si>
    <t xml:space="preserve">Võ Ngọc Phương </t>
  </si>
  <si>
    <t>0450090198</t>
  </si>
  <si>
    <t>0450090200</t>
  </si>
  <si>
    <t xml:space="preserve">Lê Anh </t>
  </si>
  <si>
    <t>0450090201</t>
  </si>
  <si>
    <t xml:space="preserve">Mai Đức </t>
  </si>
  <si>
    <t>Tú</t>
  </si>
  <si>
    <t>0450090205</t>
  </si>
  <si>
    <t xml:space="preserve">Nguyễn Thị Phương </t>
  </si>
  <si>
    <t>0450090196</t>
  </si>
  <si>
    <t xml:space="preserve">Phạm Bá Thành </t>
  </si>
  <si>
    <t>0450090180</t>
  </si>
  <si>
    <t xml:space="preserve">Dương Thị Diễm </t>
  </si>
  <si>
    <t>0450090177</t>
  </si>
  <si>
    <t xml:space="preserve">Huỳnh Thế </t>
  </si>
  <si>
    <t>0450090215</t>
  </si>
  <si>
    <t>0450090182</t>
  </si>
  <si>
    <t xml:space="preserve">Nguyễn Thị Thảo </t>
  </si>
  <si>
    <t>0450090213</t>
  </si>
  <si>
    <t xml:space="preserve"> Hoàng Xuân </t>
  </si>
  <si>
    <t>0450090186</t>
  </si>
  <si>
    <t>0450090163</t>
  </si>
  <si>
    <t>Mai Phước</t>
  </si>
  <si>
    <t>06ĐH_KT</t>
  </si>
  <si>
    <t>06ĐH_CTN</t>
  </si>
  <si>
    <t>06ĐH_KTTN1</t>
  </si>
  <si>
    <t>06ĐH_KTTN2</t>
  </si>
  <si>
    <t>06ĐH_QTKD1</t>
  </si>
  <si>
    <t>06ĐH_QTKD2</t>
  </si>
  <si>
    <t>06ĐH_QTKD3</t>
  </si>
  <si>
    <t>06ĐH_TNN</t>
  </si>
  <si>
    <t>06ĐH_QLBĐ</t>
  </si>
  <si>
    <t>06ĐH_QLTN1</t>
  </si>
  <si>
    <t>06ĐH_QLTN2</t>
  </si>
  <si>
    <t>06ĐH_QLTN3</t>
  </si>
  <si>
    <t>06ĐH_QLTN4</t>
  </si>
  <si>
    <t>06ĐH_QLTN5</t>
  </si>
  <si>
    <t>0650010003</t>
  </si>
  <si>
    <t>0650010004</t>
  </si>
  <si>
    <t xml:space="preserve">Thái Phạm Ánh </t>
  </si>
  <si>
    <t>0650010001</t>
  </si>
  <si>
    <t>Phan Thanh</t>
  </si>
  <si>
    <t>Đại</t>
  </si>
  <si>
    <t>0650010002</t>
  </si>
  <si>
    <t>Thái Thành</t>
  </si>
  <si>
    <t>0650010006</t>
  </si>
  <si>
    <t>0650010007</t>
  </si>
  <si>
    <t>0650010005</t>
  </si>
  <si>
    <t xml:space="preserve">Dương Chung Gia </t>
  </si>
  <si>
    <t>0650010009</t>
  </si>
  <si>
    <t xml:space="preserve">Đinh Thị Kim </t>
  </si>
  <si>
    <t>0650010008</t>
  </si>
  <si>
    <t>0650010010</t>
  </si>
  <si>
    <t>Bùi Thị Thanh</t>
  </si>
  <si>
    <t>0650010011</t>
  </si>
  <si>
    <t xml:space="preserve">Danh Vương Đăng </t>
  </si>
  <si>
    <t>0650010012</t>
  </si>
  <si>
    <t>Trần Tuyết</t>
  </si>
  <si>
    <t>0650010013</t>
  </si>
  <si>
    <t xml:space="preserve">Lê Xuân </t>
  </si>
  <si>
    <t>Mính</t>
  </si>
  <si>
    <t>0650010014</t>
  </si>
  <si>
    <t>Na</t>
  </si>
  <si>
    <t>0650010016</t>
  </si>
  <si>
    <t xml:space="preserve">Hồ Thiên </t>
  </si>
  <si>
    <t>0650010015</t>
  </si>
  <si>
    <t>0650010017</t>
  </si>
  <si>
    <t>0650010018</t>
  </si>
  <si>
    <t>Nguyễn Thị Quỳnh</t>
  </si>
  <si>
    <t>0650010019</t>
  </si>
  <si>
    <t xml:space="preserve">Nguyễn Ái </t>
  </si>
  <si>
    <t>0650010021</t>
  </si>
  <si>
    <t xml:space="preserve">Lương Nguyễn Anh </t>
  </si>
  <si>
    <t>0650010020</t>
  </si>
  <si>
    <t>Nguyễn Anh</t>
  </si>
  <si>
    <t>0650010022</t>
  </si>
  <si>
    <t>0650010023</t>
  </si>
  <si>
    <t xml:space="preserve">Phạm Quốc </t>
  </si>
  <si>
    <t>0650010024</t>
  </si>
  <si>
    <t>Vũ Ngọc Bảo</t>
  </si>
  <si>
    <t>0650010025</t>
  </si>
  <si>
    <t>Đào Thị Cẩm</t>
  </si>
  <si>
    <t>0650010026</t>
  </si>
  <si>
    <t>Lê Thị Bích</t>
  </si>
  <si>
    <t>0650110001</t>
  </si>
  <si>
    <t>0650110002</t>
  </si>
  <si>
    <t>Nguyễn Thị Vân</t>
  </si>
  <si>
    <t>0650110003</t>
  </si>
  <si>
    <t xml:space="preserve">Hoàng Thị Kim </t>
  </si>
  <si>
    <t>0650110004</t>
  </si>
  <si>
    <t>Văn Thị Mộng</t>
  </si>
  <si>
    <t>Cầm</t>
  </si>
  <si>
    <t>0650110005</t>
  </si>
  <si>
    <t xml:space="preserve">Nguyễn Ngọc Bảo </t>
  </si>
  <si>
    <t>0650110006</t>
  </si>
  <si>
    <t>0650110100</t>
  </si>
  <si>
    <t>Lê Thị Hoàng</t>
  </si>
  <si>
    <t>0650110008</t>
  </si>
  <si>
    <t>Nguyễn Ngọc Thùy</t>
  </si>
  <si>
    <t>0650110007</t>
  </si>
  <si>
    <t>Vũ Thế</t>
  </si>
  <si>
    <t>0650110009</t>
  </si>
  <si>
    <t xml:space="preserve">Phạm Thị Thu </t>
  </si>
  <si>
    <t>0650110011</t>
  </si>
  <si>
    <t>0650110010</t>
  </si>
  <si>
    <t>Vũ Hằng Ngọc</t>
  </si>
  <si>
    <t>0650110012</t>
  </si>
  <si>
    <t>Nguyễn Hoài</t>
  </si>
  <si>
    <t>0650110014</t>
  </si>
  <si>
    <t xml:space="preserve">Đàm Trung </t>
  </si>
  <si>
    <t>0650110013</t>
  </si>
  <si>
    <t>Tôn Thị</t>
  </si>
  <si>
    <t>0650110015</t>
  </si>
  <si>
    <t>Trần Vũ</t>
  </si>
  <si>
    <t>0650110016</t>
  </si>
  <si>
    <t>Trần Thị Ngọc</t>
  </si>
  <si>
    <t>0650110017</t>
  </si>
  <si>
    <t xml:space="preserve">Trắc Vĩnh </t>
  </si>
  <si>
    <t>0650110018</t>
  </si>
  <si>
    <t>Tạ Quế</t>
  </si>
  <si>
    <t>0650110019</t>
  </si>
  <si>
    <t>0650110020</t>
  </si>
  <si>
    <t xml:space="preserve">Phan Huỳnh Mỹ </t>
  </si>
  <si>
    <t>0650110021</t>
  </si>
  <si>
    <t>0650110022</t>
  </si>
  <si>
    <t xml:space="preserve">Nguyễn Phương </t>
  </si>
  <si>
    <t>0650110023</t>
  </si>
  <si>
    <t>Nguyễn Nguyễn Bình</t>
  </si>
  <si>
    <t>0650110024</t>
  </si>
  <si>
    <t>0650110025</t>
  </si>
  <si>
    <t>0650110026</t>
  </si>
  <si>
    <t>Hồ Thanh</t>
  </si>
  <si>
    <t>0650110028</t>
  </si>
  <si>
    <t>Nguyễn Yến</t>
  </si>
  <si>
    <t>0650110027</t>
  </si>
  <si>
    <t>Trần Ngọc Hoàng</t>
  </si>
  <si>
    <t>0650110029</t>
  </si>
  <si>
    <t>Đào Thị Hồng</t>
  </si>
  <si>
    <t>0650110030</t>
  </si>
  <si>
    <t>0650110031</t>
  </si>
  <si>
    <t>0650110032</t>
  </si>
  <si>
    <t>0650110033</t>
  </si>
  <si>
    <t>Lê Yến</t>
  </si>
  <si>
    <t>0650110034</t>
  </si>
  <si>
    <t xml:space="preserve">Trần Tiến </t>
  </si>
  <si>
    <t>0650110035</t>
  </si>
  <si>
    <t>0650110036</t>
  </si>
  <si>
    <t xml:space="preserve">Trịnh Thành </t>
  </si>
  <si>
    <t>0650110040</t>
  </si>
  <si>
    <t>Dương Bình</t>
  </si>
  <si>
    <t>0650110042</t>
  </si>
  <si>
    <t xml:space="preserve">Phan Thị Thanh </t>
  </si>
  <si>
    <t>0650110037</t>
  </si>
  <si>
    <t>Đoàn Thái Anh</t>
  </si>
  <si>
    <t>0650110039</t>
  </si>
  <si>
    <t xml:space="preserve">Lê Thị Anh </t>
  </si>
  <si>
    <t>0650110038</t>
  </si>
  <si>
    <t xml:space="preserve">Trà Ngọc Anh </t>
  </si>
  <si>
    <t>0650110041</t>
  </si>
  <si>
    <t>0650110044</t>
  </si>
  <si>
    <t>Đoàn Thị Thu</t>
  </si>
  <si>
    <t>0650110043</t>
  </si>
  <si>
    <t xml:space="preserve">Võ Hoàng Huyền </t>
  </si>
  <si>
    <t>0650110045</t>
  </si>
  <si>
    <t>Ngô Thanh</t>
  </si>
  <si>
    <t>0650110046</t>
  </si>
  <si>
    <t>Vòng Cảnh</t>
  </si>
  <si>
    <t>Vĩ</t>
  </si>
  <si>
    <t>0650110047</t>
  </si>
  <si>
    <t>Trần Công</t>
  </si>
  <si>
    <t>0650110048</t>
  </si>
  <si>
    <t xml:space="preserve">Phạm Văn </t>
  </si>
  <si>
    <t>0650110049</t>
  </si>
  <si>
    <t>0650110050</t>
  </si>
  <si>
    <t>0650110051</t>
  </si>
  <si>
    <t>Nguyễn Phan</t>
  </si>
  <si>
    <t>0650110053</t>
  </si>
  <si>
    <t xml:space="preserve">Lương Lê Hà </t>
  </si>
  <si>
    <t>0650110052</t>
  </si>
  <si>
    <t>Nguyễn Trí</t>
  </si>
  <si>
    <t>0650110054</t>
  </si>
  <si>
    <t>Đoan</t>
  </si>
  <si>
    <t>0650110055</t>
  </si>
  <si>
    <t>Bùi Thị Hồng</t>
  </si>
  <si>
    <t>0650110056</t>
  </si>
  <si>
    <t>0650110057</t>
  </si>
  <si>
    <t>0650110059</t>
  </si>
  <si>
    <t xml:space="preserve">Lê Vũ Như </t>
  </si>
  <si>
    <t>0650110058</t>
  </si>
  <si>
    <t>Vũ Thị</t>
  </si>
  <si>
    <t>0650110060</t>
  </si>
  <si>
    <t>Nguyễn Thụy Thanh</t>
  </si>
  <si>
    <t>0650110061</t>
  </si>
  <si>
    <t>Nguyễn Hoàng Thiên</t>
  </si>
  <si>
    <t>0650110063</t>
  </si>
  <si>
    <t>Lê Nguyệt Trúc</t>
  </si>
  <si>
    <t>0650110062</t>
  </si>
  <si>
    <t>0650110064</t>
  </si>
  <si>
    <t xml:space="preserve">Thạch Ngọc Trúc </t>
  </si>
  <si>
    <t>0650110066</t>
  </si>
  <si>
    <t xml:space="preserve">Nguyễn Hồng </t>
  </si>
  <si>
    <t>Lý</t>
  </si>
  <si>
    <t>0650110065</t>
  </si>
  <si>
    <t>0650110068</t>
  </si>
  <si>
    <t>0650110067</t>
  </si>
  <si>
    <t>Trần Thị Quỳnh</t>
  </si>
  <si>
    <t>0650110069</t>
  </si>
  <si>
    <t xml:space="preserve">Đỗ Thành </t>
  </si>
  <si>
    <t>0650110070</t>
  </si>
  <si>
    <t>Lương Văn</t>
  </si>
  <si>
    <t>Nhất</t>
  </si>
  <si>
    <t>0650110072</t>
  </si>
  <si>
    <t>0650110073</t>
  </si>
  <si>
    <t xml:space="preserve">Nguyễn Trúc </t>
  </si>
  <si>
    <t>0650110071</t>
  </si>
  <si>
    <t>Tạ Thị Yến</t>
  </si>
  <si>
    <t>0650110074</t>
  </si>
  <si>
    <t>0650110075</t>
  </si>
  <si>
    <t>Đặng Bá</t>
  </si>
  <si>
    <t>0650110076</t>
  </si>
  <si>
    <t>0650110077</t>
  </si>
  <si>
    <t>Đào Như</t>
  </si>
  <si>
    <t>0650110078</t>
  </si>
  <si>
    <t>0650110079</t>
  </si>
  <si>
    <t>0650110080</t>
  </si>
  <si>
    <t>Phạm Vũ</t>
  </si>
  <si>
    <t>0650110082</t>
  </si>
  <si>
    <t xml:space="preserve">Võ Trí </t>
  </si>
  <si>
    <t>0650110081</t>
  </si>
  <si>
    <t>Võ Vũ</t>
  </si>
  <si>
    <t>0650110083</t>
  </si>
  <si>
    <t xml:space="preserve">Trần Thị Thu </t>
  </si>
  <si>
    <t>0650110084</t>
  </si>
  <si>
    <t xml:space="preserve">Trần Cẩm </t>
  </si>
  <si>
    <t>0650110085</t>
  </si>
  <si>
    <t>0650110086</t>
  </si>
  <si>
    <t>Tô Anh</t>
  </si>
  <si>
    <t>0650110087</t>
  </si>
  <si>
    <t>0650110088</t>
  </si>
  <si>
    <t>0650110089</t>
  </si>
  <si>
    <t>Phan Trọng</t>
  </si>
  <si>
    <t>0650110090</t>
  </si>
  <si>
    <t xml:space="preserve">Lê Thảo </t>
  </si>
  <si>
    <t>0650110099</t>
  </si>
  <si>
    <t>Vũ Ngọc Anh</t>
  </si>
  <si>
    <t>0650110091</t>
  </si>
  <si>
    <t>0650110092</t>
  </si>
  <si>
    <t>Nguyễn Tuyết</t>
  </si>
  <si>
    <t>0650110093</t>
  </si>
  <si>
    <t>Phan Thùy</t>
  </si>
  <si>
    <t>0650110094</t>
  </si>
  <si>
    <t>Lê Triệu</t>
  </si>
  <si>
    <t>0650110095</t>
  </si>
  <si>
    <t xml:space="preserve">Lê Thế </t>
  </si>
  <si>
    <t>0650110096</t>
  </si>
  <si>
    <t xml:space="preserve">Nguyễn Văn Tường </t>
  </si>
  <si>
    <t>0650110097</t>
  </si>
  <si>
    <t>Phạm Thị Bảo</t>
  </si>
  <si>
    <t>0650110098</t>
  </si>
  <si>
    <t>Trần Thị Hoàng</t>
  </si>
  <si>
    <t>0650090002</t>
  </si>
  <si>
    <t>Nguyễn Ngân Hoài</t>
  </si>
  <si>
    <t>0650090001</t>
  </si>
  <si>
    <t>Phan Thị Khánh</t>
  </si>
  <si>
    <t>0650090003</t>
  </si>
  <si>
    <t>Trần Gia</t>
  </si>
  <si>
    <t>0650090004</t>
  </si>
  <si>
    <t>Lê Ngọc Minh</t>
  </si>
  <si>
    <t>0650090005</t>
  </si>
  <si>
    <t>Huỳnh Tấn</t>
  </si>
  <si>
    <t>Cương</t>
  </si>
  <si>
    <t>0650090006</t>
  </si>
  <si>
    <t>Võ Thanh</t>
  </si>
  <si>
    <t>0650090007</t>
  </si>
  <si>
    <t>0650090008</t>
  </si>
  <si>
    <t>Hứa Thị Mỹ</t>
  </si>
  <si>
    <t>0650090009</t>
  </si>
  <si>
    <t>Đào Thụy Khánh</t>
  </si>
  <si>
    <t>Hạ</t>
  </si>
  <si>
    <t>0650090010</t>
  </si>
  <si>
    <t>Lại Thị Ngọc</t>
  </si>
  <si>
    <t>0650090011</t>
  </si>
  <si>
    <t>Đào Trường</t>
  </si>
  <si>
    <t>0650090012</t>
  </si>
  <si>
    <t>Lê Minh</t>
  </si>
  <si>
    <t>0650090013</t>
  </si>
  <si>
    <t>0650090014</t>
  </si>
  <si>
    <t>0650090015</t>
  </si>
  <si>
    <t>Nguyễn Châu Kiều</t>
  </si>
  <si>
    <t>0650090016</t>
  </si>
  <si>
    <t>Trần Thị Nhật</t>
  </si>
  <si>
    <t>Lệ</t>
  </si>
  <si>
    <t>0650090017</t>
  </si>
  <si>
    <t>0650090018</t>
  </si>
  <si>
    <t>Võ Thị Tuyết</t>
  </si>
  <si>
    <t>0650090019</t>
  </si>
  <si>
    <t>Nguyễn Thùy</t>
  </si>
  <si>
    <t>0650090020</t>
  </si>
  <si>
    <t>0650090021</t>
  </si>
  <si>
    <t>0650090022</t>
  </si>
  <si>
    <t>0650090023</t>
  </si>
  <si>
    <t>Nguyễn Ánh</t>
  </si>
  <si>
    <t>0650090024</t>
  </si>
  <si>
    <t>Nhàng</t>
  </si>
  <si>
    <t>0650090025</t>
  </si>
  <si>
    <t>0650090026</t>
  </si>
  <si>
    <t>650090027</t>
  </si>
  <si>
    <t>K</t>
  </si>
  <si>
    <t>Ni</t>
  </si>
  <si>
    <t>0650090028</t>
  </si>
  <si>
    <t>0650090029</t>
  </si>
  <si>
    <t>0650090030</t>
  </si>
  <si>
    <t>Tăng</t>
  </si>
  <si>
    <t>0650090031</t>
  </si>
  <si>
    <t>Đặng Châu</t>
  </si>
  <si>
    <t>0650090032</t>
  </si>
  <si>
    <t>0650090033</t>
  </si>
  <si>
    <t>Nguyễn Ngọc Mai</t>
  </si>
  <si>
    <t>0650090034</t>
  </si>
  <si>
    <t>Nguyễn Thi Yến</t>
  </si>
  <si>
    <t>0650090035</t>
  </si>
  <si>
    <t>Lê Thị Út</t>
  </si>
  <si>
    <t>0650090036</t>
  </si>
  <si>
    <t>Lương Thị Mỹ</t>
  </si>
  <si>
    <t>0650090038</t>
  </si>
  <si>
    <t>Lưu Mỹ</t>
  </si>
  <si>
    <t>0650090037</t>
  </si>
  <si>
    <t>Phan Thị Thủy</t>
  </si>
  <si>
    <t>0650090040</t>
  </si>
  <si>
    <t>Lại Thị Thu</t>
  </si>
  <si>
    <t>0650090039</t>
  </si>
  <si>
    <t>Tô Kiều</t>
  </si>
  <si>
    <t>0650090041</t>
  </si>
  <si>
    <t>Châu Nhã</t>
  </si>
  <si>
    <t>0650090042</t>
  </si>
  <si>
    <t>Lạc Châu</t>
  </si>
  <si>
    <t>0650090043</t>
  </si>
  <si>
    <t>0650090044</t>
  </si>
  <si>
    <t>Đỗ Huy</t>
  </si>
  <si>
    <t>0650090045</t>
  </si>
  <si>
    <t>Lê Tường</t>
  </si>
  <si>
    <t>0650090046</t>
  </si>
  <si>
    <t>650090047</t>
  </si>
  <si>
    <t>Lê</t>
  </si>
  <si>
    <t>650090048</t>
  </si>
  <si>
    <t>Bùi Thụy Minh</t>
  </si>
  <si>
    <t>650090049</t>
  </si>
  <si>
    <t>650090050</t>
  </si>
  <si>
    <t>Đỗ Chí</t>
  </si>
  <si>
    <t>650090052</t>
  </si>
  <si>
    <t>650090051</t>
  </si>
  <si>
    <t>650090053</t>
  </si>
  <si>
    <t>Bùi Thị Ngọc</t>
  </si>
  <si>
    <t>650090055</t>
  </si>
  <si>
    <t>650090054</t>
  </si>
  <si>
    <t>650090056</t>
  </si>
  <si>
    <t>Võ Thị Minh</t>
  </si>
  <si>
    <t>650090058</t>
  </si>
  <si>
    <t>650090057</t>
  </si>
  <si>
    <t>Đỗ Thị Thanh</t>
  </si>
  <si>
    <t>650090059</t>
  </si>
  <si>
    <t>650090060</t>
  </si>
  <si>
    <t>Lê Thành</t>
  </si>
  <si>
    <t>650090061</t>
  </si>
  <si>
    <t>650090063</t>
  </si>
  <si>
    <t>650090062</t>
  </si>
  <si>
    <t>650090064</t>
  </si>
  <si>
    <t>Tạ Phan Đăng</t>
  </si>
  <si>
    <t>Khôi</t>
  </si>
  <si>
    <t>650090065</t>
  </si>
  <si>
    <t>Nguyễn Ngọc Phương</t>
  </si>
  <si>
    <t>650090066</t>
  </si>
  <si>
    <t>Trần Hoàng</t>
  </si>
  <si>
    <t>650090067</t>
  </si>
  <si>
    <t>650090068</t>
  </si>
  <si>
    <t>Lữ Thị Quỳnh</t>
  </si>
  <si>
    <t>650090069</t>
  </si>
  <si>
    <t>650090070</t>
  </si>
  <si>
    <t>650090071</t>
  </si>
  <si>
    <t>Đặng Thị Ánh</t>
  </si>
  <si>
    <t>650090072</t>
  </si>
  <si>
    <t>650090073</t>
  </si>
  <si>
    <t>Võ Thị Yến</t>
  </si>
  <si>
    <t>650090074</t>
  </si>
  <si>
    <t>Thái Thị Kim</t>
  </si>
  <si>
    <t>650090075</t>
  </si>
  <si>
    <t>Tạ Nhật</t>
  </si>
  <si>
    <t>650090076</t>
  </si>
  <si>
    <t>Trần Thị Vi</t>
  </si>
  <si>
    <t>Sa</t>
  </si>
  <si>
    <t>650090077</t>
  </si>
  <si>
    <t>650090079</t>
  </si>
  <si>
    <t>Nguyễn Ngọc Thu</t>
  </si>
  <si>
    <t>650090078</t>
  </si>
  <si>
    <t>650090080</t>
  </si>
  <si>
    <t>Phan Đức</t>
  </si>
  <si>
    <t>650090081</t>
  </si>
  <si>
    <t>Trương Thị Thanh</t>
  </si>
  <si>
    <t>650090083</t>
  </si>
  <si>
    <t>Bùi Vũ Thủy</t>
  </si>
  <si>
    <t>650090082</t>
  </si>
  <si>
    <t>Nguyễn Thị Mai</t>
  </si>
  <si>
    <t>650090084</t>
  </si>
  <si>
    <t>650090085</t>
  </si>
  <si>
    <t>Nguyễn Thị Diễm</t>
  </si>
  <si>
    <t>650090086</t>
  </si>
  <si>
    <t>650090087</t>
  </si>
  <si>
    <t>650090088</t>
  </si>
  <si>
    <t>650090089</t>
  </si>
  <si>
    <t>Trần Tố</t>
  </si>
  <si>
    <t>650090090</t>
  </si>
  <si>
    <t>Nguyễn Thúy</t>
  </si>
  <si>
    <t>650090091</t>
  </si>
  <si>
    <t>Đoàn Thị Như</t>
  </si>
  <si>
    <t>650090092</t>
  </si>
  <si>
    <t>650090093</t>
  </si>
  <si>
    <t>Nguyễn Đỗ Tuấn</t>
  </si>
  <si>
    <t>650090094</t>
  </si>
  <si>
    <t>Nguyễn Hòa Huệ</t>
  </si>
  <si>
    <t>Chân</t>
  </si>
  <si>
    <t>650090095</t>
  </si>
  <si>
    <t>Cúc</t>
  </si>
  <si>
    <t>650090098</t>
  </si>
  <si>
    <t>650090096</t>
  </si>
  <si>
    <t>650090097</t>
  </si>
  <si>
    <t>650090100</t>
  </si>
  <si>
    <t>Ngô Thị Ngọc</t>
  </si>
  <si>
    <t>650090099</t>
  </si>
  <si>
    <t>650090102</t>
  </si>
  <si>
    <t>Lâm Thúy</t>
  </si>
  <si>
    <t>650090101</t>
  </si>
  <si>
    <t>Nguyễn Trương Hoàng</t>
  </si>
  <si>
    <t>650090103</t>
  </si>
  <si>
    <t>650090104</t>
  </si>
  <si>
    <t>Đặng Quốc</t>
  </si>
  <si>
    <t>650090106</t>
  </si>
  <si>
    <t>Nguyễn Hồng Quang</t>
  </si>
  <si>
    <t>650090107</t>
  </si>
  <si>
    <t>Huyên</t>
  </si>
  <si>
    <t>650090105</t>
  </si>
  <si>
    <t>Huỳnh Thiên</t>
  </si>
  <si>
    <t>650090108</t>
  </si>
  <si>
    <t>Đặng Trang Bảo</t>
  </si>
  <si>
    <t>Lan</t>
  </si>
  <si>
    <t>650090109</t>
  </si>
  <si>
    <t>Vũ Thị Thanh</t>
  </si>
  <si>
    <t>650090111</t>
  </si>
  <si>
    <t>650090110</t>
  </si>
  <si>
    <t>650090112</t>
  </si>
  <si>
    <t>Trương Ngọc</t>
  </si>
  <si>
    <t>650090113</t>
  </si>
  <si>
    <t>Đinh Thị Tường</t>
  </si>
  <si>
    <t>650090114</t>
  </si>
  <si>
    <t>Đỗ Trần Bảo</t>
  </si>
  <si>
    <t>650090115</t>
  </si>
  <si>
    <t>650090116</t>
  </si>
  <si>
    <t>Văn Hiền</t>
  </si>
  <si>
    <t>650090117</t>
  </si>
  <si>
    <t>Lâm Nguyễn Quỳnh</t>
  </si>
  <si>
    <t>650090118</t>
  </si>
  <si>
    <t>Lý Hoài</t>
  </si>
  <si>
    <t>650090119</t>
  </si>
  <si>
    <t>Nguyễn Phạm Như</t>
  </si>
  <si>
    <t>650090120</t>
  </si>
  <si>
    <t>650090121</t>
  </si>
  <si>
    <t>650090122</t>
  </si>
  <si>
    <t>Nguyễn Lê Phương</t>
  </si>
  <si>
    <t>650090123</t>
  </si>
  <si>
    <t>Phạm Thanh</t>
  </si>
  <si>
    <t>650090124</t>
  </si>
  <si>
    <t>Phan Lê Văn Hà</t>
  </si>
  <si>
    <t>650090125</t>
  </si>
  <si>
    <t>Huỳnh Thị Minh</t>
  </si>
  <si>
    <t>650090126</t>
  </si>
  <si>
    <t>Trần Đạm Hồng</t>
  </si>
  <si>
    <t>650090127</t>
  </si>
  <si>
    <t>Ngô Bích Thủy</t>
  </si>
  <si>
    <t>650090128</t>
  </si>
  <si>
    <t>650090129</t>
  </si>
  <si>
    <t>Đoàn Quốc</t>
  </si>
  <si>
    <t>650090130</t>
  </si>
  <si>
    <t>Nguyễn Mai</t>
  </si>
  <si>
    <t>650090131</t>
  </si>
  <si>
    <t>Mai Lê</t>
  </si>
  <si>
    <t>650090132</t>
  </si>
  <si>
    <t>650090134</t>
  </si>
  <si>
    <t>Lâm Dụng Thu</t>
  </si>
  <si>
    <t>650090133</t>
  </si>
  <si>
    <t>650090135</t>
  </si>
  <si>
    <t>650090136</t>
  </si>
  <si>
    <t>0650130001</t>
  </si>
  <si>
    <t>Lê Hoàng Quốc</t>
  </si>
  <si>
    <t>0650130002</t>
  </si>
  <si>
    <t>Lê Gia</t>
  </si>
  <si>
    <t>0650130003</t>
  </si>
  <si>
    <t>Của</t>
  </si>
  <si>
    <t>0650130005</t>
  </si>
  <si>
    <t>Phan Thị Thùy</t>
  </si>
  <si>
    <t>0650130004</t>
  </si>
  <si>
    <t>0650130006</t>
  </si>
  <si>
    <t>Lê Diệp</t>
  </si>
  <si>
    <t>0650130007</t>
  </si>
  <si>
    <t>0650130008</t>
  </si>
  <si>
    <t xml:space="preserve">Đỗ Thị Diễm </t>
  </si>
  <si>
    <t>0650130009</t>
  </si>
  <si>
    <t>0650130010</t>
  </si>
  <si>
    <t>Hồ Thị Hồng</t>
  </si>
  <si>
    <t>0650130011</t>
  </si>
  <si>
    <t>0650130012</t>
  </si>
  <si>
    <t xml:space="preserve">Nguyễn Văn </t>
  </si>
  <si>
    <t>0650130013</t>
  </si>
  <si>
    <t>Bùi Bảo</t>
  </si>
  <si>
    <t>0650130014</t>
  </si>
  <si>
    <t>Trần Hữu Châu</t>
  </si>
  <si>
    <t>Pha</t>
  </si>
  <si>
    <t>0650130015</t>
  </si>
  <si>
    <t>Nhâm Tú</t>
  </si>
  <si>
    <t>0650130016</t>
  </si>
  <si>
    <t>Nguyễn Ngọc Mỹ</t>
  </si>
  <si>
    <t>0650130017</t>
  </si>
  <si>
    <t>0650130018</t>
  </si>
  <si>
    <t>0650130019</t>
  </si>
  <si>
    <t>Trần Thủy</t>
  </si>
  <si>
    <t>0650130020</t>
  </si>
  <si>
    <t>0650130021</t>
  </si>
  <si>
    <t>Tổng</t>
  </si>
  <si>
    <t>0650130022</t>
  </si>
  <si>
    <t>Lê Huyền</t>
  </si>
  <si>
    <t>0650130023</t>
  </si>
  <si>
    <t>Lê Đào Anh</t>
  </si>
  <si>
    <t>0650130024</t>
  </si>
  <si>
    <t>Hoàng Thuý</t>
  </si>
  <si>
    <t>650120001</t>
  </si>
  <si>
    <t>650120002</t>
  </si>
  <si>
    <t>650120003</t>
  </si>
  <si>
    <t>650120004</t>
  </si>
  <si>
    <t>Chí</t>
  </si>
  <si>
    <t>650120007</t>
  </si>
  <si>
    <t>Bá Hoàng</t>
  </si>
  <si>
    <t>Diệu</t>
  </si>
  <si>
    <t>650120008</t>
  </si>
  <si>
    <t>650120009</t>
  </si>
  <si>
    <t>Lê Võ Mai</t>
  </si>
  <si>
    <t>650120005</t>
  </si>
  <si>
    <t>Đại</t>
  </si>
  <si>
    <t>650120006</t>
  </si>
  <si>
    <t>650120011</t>
  </si>
  <si>
    <t xml:space="preserve">Mai Thị Ngọc </t>
  </si>
  <si>
    <t>650120010</t>
  </si>
  <si>
    <t>650120012</t>
  </si>
  <si>
    <t>Huỳnh Thế</t>
  </si>
  <si>
    <t>650120013</t>
  </si>
  <si>
    <t>Lê Trung</t>
  </si>
  <si>
    <t>650120014</t>
  </si>
  <si>
    <t>Lê Phú</t>
  </si>
  <si>
    <t>650120015</t>
  </si>
  <si>
    <t>Trần Trọng Đăng</t>
  </si>
  <si>
    <t>650120016</t>
  </si>
  <si>
    <t>Nguyễn</t>
  </si>
  <si>
    <t>650120017</t>
  </si>
  <si>
    <t>Huỳnh Thị Ngọc</t>
  </si>
  <si>
    <t>650120018</t>
  </si>
  <si>
    <t>Nguyễn Trần Mỹ</t>
  </si>
  <si>
    <t>650120019</t>
  </si>
  <si>
    <t>650120020</t>
  </si>
  <si>
    <t>650120021</t>
  </si>
  <si>
    <t>Lâm Đỗ Quang</t>
  </si>
  <si>
    <t>650120022</t>
  </si>
  <si>
    <t>Huỳnh Việt</t>
  </si>
  <si>
    <t>650120023</t>
  </si>
  <si>
    <t>650120025</t>
  </si>
  <si>
    <t>Bùi Thị</t>
  </si>
  <si>
    <t>650120024</t>
  </si>
  <si>
    <t>Phạm Lê Tú</t>
  </si>
  <si>
    <t>650120026</t>
  </si>
  <si>
    <t>650120027</t>
  </si>
  <si>
    <t>650120028</t>
  </si>
  <si>
    <t>650120266</t>
  </si>
  <si>
    <t>650120030</t>
  </si>
  <si>
    <t>Huỳnh Thị Hoài</t>
  </si>
  <si>
    <t>650120029</t>
  </si>
  <si>
    <t>Phan Thanh Quỳnh</t>
  </si>
  <si>
    <t>650120031</t>
  </si>
  <si>
    <t>Trần Tỷ</t>
  </si>
  <si>
    <t>650120032</t>
  </si>
  <si>
    <t>650120033</t>
  </si>
  <si>
    <t>Đặng Thị Tố</t>
  </si>
  <si>
    <t>650120034</t>
  </si>
  <si>
    <t>650120035</t>
  </si>
  <si>
    <t>Văn Minh</t>
  </si>
  <si>
    <t>Tấn</t>
  </si>
  <si>
    <t>650120036</t>
  </si>
  <si>
    <t>Phan Nguyễn Nhật</t>
  </si>
  <si>
    <t>650120037</t>
  </si>
  <si>
    <t>Lê Tuấn</t>
  </si>
  <si>
    <t>650120038</t>
  </si>
  <si>
    <t>650120039</t>
  </si>
  <si>
    <t>650120040</t>
  </si>
  <si>
    <t>Quách Xuân</t>
  </si>
  <si>
    <t>650120043</t>
  </si>
  <si>
    <t>650120041</t>
  </si>
  <si>
    <t>Nguyễn Phan Anh</t>
  </si>
  <si>
    <t>650120042</t>
  </si>
  <si>
    <t>Huỳnh Thị</t>
  </si>
  <si>
    <t>650120044</t>
  </si>
  <si>
    <t>Lê Thị Lệ</t>
  </si>
  <si>
    <t>650120045</t>
  </si>
  <si>
    <t>Huỳnh Kiều</t>
  </si>
  <si>
    <t>650120046</t>
  </si>
  <si>
    <t>Phan Thị Thanh</t>
  </si>
  <si>
    <t>650120047</t>
  </si>
  <si>
    <t>Lê Tạ Anh</t>
  </si>
  <si>
    <t>650120048</t>
  </si>
  <si>
    <t>650120049</t>
  </si>
  <si>
    <t>650120050</t>
  </si>
  <si>
    <t>Võ Phương</t>
  </si>
  <si>
    <t>650120052</t>
  </si>
  <si>
    <t>Lương Nguyễn Uyên</t>
  </si>
  <si>
    <t>650120053</t>
  </si>
  <si>
    <t>Nguyễn Ngọc Thiệu</t>
  </si>
  <si>
    <t>650120054</t>
  </si>
  <si>
    <t>Lâm Minh</t>
  </si>
  <si>
    <t>650120055</t>
  </si>
  <si>
    <t>650120056</t>
  </si>
  <si>
    <t>Án</t>
  </si>
  <si>
    <t>650120057</t>
  </si>
  <si>
    <t>Nguyễn Vũ Hoàng</t>
  </si>
  <si>
    <t>650120058</t>
  </si>
  <si>
    <t>Đặng Thái</t>
  </si>
  <si>
    <t>650120106</t>
  </si>
  <si>
    <t xml:space="preserve">Lê Thị Kim </t>
  </si>
  <si>
    <t>650120059</t>
  </si>
  <si>
    <t>Nguyễn Xuân</t>
  </si>
  <si>
    <t>Chuẩn</t>
  </si>
  <si>
    <t>650120060</t>
  </si>
  <si>
    <t>Vương Thái</t>
  </si>
  <si>
    <t>Danh</t>
  </si>
  <si>
    <t>650120061</t>
  </si>
  <si>
    <t>650120063</t>
  </si>
  <si>
    <t>Nguyễn Bình Lê</t>
  </si>
  <si>
    <t>650120064</t>
  </si>
  <si>
    <t>650120062</t>
  </si>
  <si>
    <t>Điền</t>
  </si>
  <si>
    <t>650120065</t>
  </si>
  <si>
    <t>Tô Huệ</t>
  </si>
  <si>
    <t>650120066</t>
  </si>
  <si>
    <t>650120067</t>
  </si>
  <si>
    <t>Đào Huỳnh Đăng</t>
  </si>
  <si>
    <t>650120068</t>
  </si>
  <si>
    <t>Lý Minh</t>
  </si>
  <si>
    <t>650120069</t>
  </si>
  <si>
    <t>Nguyễn Ngọc Quế</t>
  </si>
  <si>
    <t>Lam</t>
  </si>
  <si>
    <t>650120070</t>
  </si>
  <si>
    <t>Liêm</t>
  </si>
  <si>
    <t>650120071</t>
  </si>
  <si>
    <t>650120072</t>
  </si>
  <si>
    <t>Lê Thị Trà</t>
  </si>
  <si>
    <t>650120073</t>
  </si>
  <si>
    <t>Năng</t>
  </si>
  <si>
    <t>650120074</t>
  </si>
  <si>
    <t>Nguyễn Hoài</t>
  </si>
  <si>
    <t>650120075</t>
  </si>
  <si>
    <t>Nguyễn Bích</t>
  </si>
  <si>
    <t>650120076</t>
  </si>
  <si>
    <t xml:space="preserve">Hồ Thảo </t>
  </si>
  <si>
    <t>650120077</t>
  </si>
  <si>
    <t>650120078</t>
  </si>
  <si>
    <t>Lý Phan Hiếu</t>
  </si>
  <si>
    <t>650120079</t>
  </si>
  <si>
    <t>Mạch San</t>
  </si>
  <si>
    <t>650120080</t>
  </si>
  <si>
    <t>Hồ Thị Huỳnh</t>
  </si>
  <si>
    <t>650120081</t>
  </si>
  <si>
    <t>Trần Thị Quế</t>
  </si>
  <si>
    <t>650120082</t>
  </si>
  <si>
    <t>Võ Hồng</t>
  </si>
  <si>
    <t>650120083</t>
  </si>
  <si>
    <t>Lê Thiện Vĩnh</t>
  </si>
  <si>
    <t>650120084</t>
  </si>
  <si>
    <t>Nguyễn Thế</t>
  </si>
  <si>
    <t>Quyền</t>
  </si>
  <si>
    <t>650120085</t>
  </si>
  <si>
    <t>Phạm Mi</t>
  </si>
  <si>
    <t>Sil</t>
  </si>
  <si>
    <t>650120087</t>
  </si>
  <si>
    <t>Nguyễn Ngọc Lan</t>
  </si>
  <si>
    <t>650120088</t>
  </si>
  <si>
    <t>Đinh Hoàn</t>
  </si>
  <si>
    <t>650120089</t>
  </si>
  <si>
    <t>650120086</t>
  </si>
  <si>
    <t>Phạm Thị Hồng</t>
  </si>
  <si>
    <t>650120090</t>
  </si>
  <si>
    <t>650120091</t>
  </si>
  <si>
    <t>Lê Tiến</t>
  </si>
  <si>
    <t>650120092</t>
  </si>
  <si>
    <t>Trần Hà</t>
  </si>
  <si>
    <t>650120093</t>
  </si>
  <si>
    <t>Đặng Hiền</t>
  </si>
  <si>
    <t>650120094</t>
  </si>
  <si>
    <t>Phạm Ngọc Huỳnh</t>
  </si>
  <si>
    <t>650120096</t>
  </si>
  <si>
    <t>Nghiêm Thị Thảo</t>
  </si>
  <si>
    <t>650120095</t>
  </si>
  <si>
    <t>650120097</t>
  </si>
  <si>
    <t>650120098</t>
  </si>
  <si>
    <t>Hồ Thy</t>
  </si>
  <si>
    <t>650120099</t>
  </si>
  <si>
    <t>Nguyễn Kha</t>
  </si>
  <si>
    <t>650120100</t>
  </si>
  <si>
    <t>Tuyên</t>
  </si>
  <si>
    <t>650120101</t>
  </si>
  <si>
    <t>650120102</t>
  </si>
  <si>
    <t>Trần Lê</t>
  </si>
  <si>
    <t>650120103</t>
  </si>
  <si>
    <t>Đỗ Thu</t>
  </si>
  <si>
    <t>650120104</t>
  </si>
  <si>
    <t>650120105</t>
  </si>
  <si>
    <t>650120107</t>
  </si>
  <si>
    <t>Đặng Trọng Hoàng</t>
  </si>
  <si>
    <t>650120109</t>
  </si>
  <si>
    <t>Đinh Thị Kim</t>
  </si>
  <si>
    <t>650120108</t>
  </si>
  <si>
    <t>Trần Thị Vân Lan</t>
  </si>
  <si>
    <t>650120110</t>
  </si>
  <si>
    <t>Trần Trang Tuấn</t>
  </si>
  <si>
    <t>Bửu</t>
  </si>
  <si>
    <t>650120113</t>
  </si>
  <si>
    <t>Nông Văn</t>
  </si>
  <si>
    <t>650120111</t>
  </si>
  <si>
    <t>Hà Anh</t>
  </si>
  <si>
    <t>650120112</t>
  </si>
  <si>
    <t>Võ Hữu</t>
  </si>
  <si>
    <t>650120114</t>
  </si>
  <si>
    <t>Nguyễn Trường</t>
  </si>
  <si>
    <t>650120115</t>
  </si>
  <si>
    <t>650120116</t>
  </si>
  <si>
    <t>Lưu Trần Công</t>
  </si>
  <si>
    <t>650120117</t>
  </si>
  <si>
    <t>Võ Thị Ngọc</t>
  </si>
  <si>
    <t>650120118</t>
  </si>
  <si>
    <t>650120119</t>
  </si>
  <si>
    <t>Nguyễn Ngọc Duy</t>
  </si>
  <si>
    <t>650120120</t>
  </si>
  <si>
    <t>Nguyễn Ngọc Gia</t>
  </si>
  <si>
    <t>650120121</t>
  </si>
  <si>
    <t xml:space="preserve">Dương Hoàng </t>
  </si>
  <si>
    <t>650120122</t>
  </si>
  <si>
    <t xml:space="preserve">Võ Hoàng Cửu </t>
  </si>
  <si>
    <t>650120123</t>
  </si>
  <si>
    <t>Trần Thanh Ly</t>
  </si>
  <si>
    <t>650120124</t>
  </si>
  <si>
    <t>Phương Ngọc Tú</t>
  </si>
  <si>
    <t>650120125</t>
  </si>
  <si>
    <t>Lê Thị Hằng</t>
  </si>
  <si>
    <t>650120126</t>
  </si>
  <si>
    <t>Đặng Thanh</t>
  </si>
  <si>
    <t>650120127</t>
  </si>
  <si>
    <t>Lê Phương</t>
  </si>
  <si>
    <t>650120128</t>
  </si>
  <si>
    <t>Hồ Thị Diểm</t>
  </si>
  <si>
    <t>650120129</t>
  </si>
  <si>
    <t>Cổ Hồng</t>
  </si>
  <si>
    <t>650120131</t>
  </si>
  <si>
    <t xml:space="preserve">Đặng Yến </t>
  </si>
  <si>
    <t>650120130</t>
  </si>
  <si>
    <t>650120132</t>
  </si>
  <si>
    <t>650120133</t>
  </si>
  <si>
    <t>Huỳnh Thị Hồng</t>
  </si>
  <si>
    <t>Phấn</t>
  </si>
  <si>
    <t>650120134</t>
  </si>
  <si>
    <t>650120135</t>
  </si>
  <si>
    <t>Trần Thị Bích</t>
  </si>
  <si>
    <t>650120136</t>
  </si>
  <si>
    <t>Quỳ</t>
  </si>
  <si>
    <t>650120138</t>
  </si>
  <si>
    <t>Trần Hồng</t>
  </si>
  <si>
    <t>650120140</t>
  </si>
  <si>
    <t>Nguyễn Ngọc Minh</t>
  </si>
  <si>
    <t>650120141</t>
  </si>
  <si>
    <t>Võ Phước</t>
  </si>
  <si>
    <t>650120142</t>
  </si>
  <si>
    <t>Bùi Thị Thu</t>
  </si>
  <si>
    <t>650120143</t>
  </si>
  <si>
    <t>650120139</t>
  </si>
  <si>
    <t>650120144</t>
  </si>
  <si>
    <t>Nguyễn Trần Phước</t>
  </si>
  <si>
    <t>650120145</t>
  </si>
  <si>
    <t>Nguyễn Nguyệt</t>
  </si>
  <si>
    <t>650120148</t>
  </si>
  <si>
    <t>Nguyễn Anh Phương</t>
  </si>
  <si>
    <t>Thuyên</t>
  </si>
  <si>
    <t>650120146</t>
  </si>
  <si>
    <t>Huỳnh Thị Anh</t>
  </si>
  <si>
    <t>650120147</t>
  </si>
  <si>
    <t>650120149</t>
  </si>
  <si>
    <t>650120150</t>
  </si>
  <si>
    <t xml:space="preserve">Trần Thị Huyền </t>
  </si>
  <si>
    <t>650120151</t>
  </si>
  <si>
    <t>650120152</t>
  </si>
  <si>
    <t>Nguyễn Ngọc Thủy</t>
  </si>
  <si>
    <t>650120153</t>
  </si>
  <si>
    <t>Trang Tấn</t>
  </si>
  <si>
    <t>Truyền</t>
  </si>
  <si>
    <t>650120154</t>
  </si>
  <si>
    <t>Phan Huỳnh Minh</t>
  </si>
  <si>
    <t>650120155</t>
  </si>
  <si>
    <t>650120156</t>
  </si>
  <si>
    <t>Võ Thuyết</t>
  </si>
  <si>
    <t>650120265</t>
  </si>
  <si>
    <t>Đỗ Huỳnh Xuân</t>
  </si>
  <si>
    <t>650120157</t>
  </si>
  <si>
    <t xml:space="preserve">Lê Hoàng </t>
  </si>
  <si>
    <t>650120158</t>
  </si>
  <si>
    <t>Vượng</t>
  </si>
  <si>
    <t>650120159</t>
  </si>
  <si>
    <t>650120160</t>
  </si>
  <si>
    <t xml:space="preserve">Đặng Thị Thúy </t>
  </si>
  <si>
    <t>650120161</t>
  </si>
  <si>
    <t>Lê Bá Thúy</t>
  </si>
  <si>
    <t>650120162</t>
  </si>
  <si>
    <t>Trần Mai</t>
  </si>
  <si>
    <t>650120163</t>
  </si>
  <si>
    <t>650120165</t>
  </si>
  <si>
    <t>Lê Dương Phương</t>
  </si>
  <si>
    <t>0650120166</t>
  </si>
  <si>
    <t>Bùi Quang</t>
  </si>
  <si>
    <t>0650120164</t>
  </si>
  <si>
    <t>650120167</t>
  </si>
  <si>
    <t>Trần Lê Tiến</t>
  </si>
  <si>
    <t>650120168</t>
  </si>
  <si>
    <t>650120169</t>
  </si>
  <si>
    <t>Nguyễn Huỳnh Phi</t>
  </si>
  <si>
    <t>650120170</t>
  </si>
  <si>
    <t>Lâm Thị Thanh</t>
  </si>
  <si>
    <t>650120171</t>
  </si>
  <si>
    <t>650120172</t>
  </si>
  <si>
    <t>650120173</t>
  </si>
  <si>
    <t>650120174</t>
  </si>
  <si>
    <t xml:space="preserve">Nguyễn Thị Diệu </t>
  </si>
  <si>
    <t>650120175</t>
  </si>
  <si>
    <t>Lực</t>
  </si>
  <si>
    <t>650120176</t>
  </si>
  <si>
    <t>Cáp Văn</t>
  </si>
  <si>
    <t>0650120177</t>
  </si>
  <si>
    <t>650120178</t>
  </si>
  <si>
    <t>650120179</t>
  </si>
  <si>
    <t>Hồ Hữu</t>
  </si>
  <si>
    <t>650120180</t>
  </si>
  <si>
    <t>Thạch Thị Thảo</t>
  </si>
  <si>
    <t>650120181</t>
  </si>
  <si>
    <t>Lê Hồ Tuyết</t>
  </si>
  <si>
    <t>650120182</t>
  </si>
  <si>
    <t xml:space="preserve">Trần Thị Khánh </t>
  </si>
  <si>
    <t>650120183</t>
  </si>
  <si>
    <t>Huỳnh Thị Cẩm</t>
  </si>
  <si>
    <t>Nhiên</t>
  </si>
  <si>
    <t>650120184</t>
  </si>
  <si>
    <t>Thân Thị Huỳnh</t>
  </si>
  <si>
    <t>650120185</t>
  </si>
  <si>
    <t>650120186</t>
  </si>
  <si>
    <t>650120187</t>
  </si>
  <si>
    <t>650120188</t>
  </si>
  <si>
    <t>Trịnh Thị Tú</t>
  </si>
  <si>
    <t>650120189</t>
  </si>
  <si>
    <t>Trần Chu</t>
  </si>
  <si>
    <t>650120190</t>
  </si>
  <si>
    <t>Nguyễn Đức Hải</t>
  </si>
  <si>
    <t>650120191</t>
  </si>
  <si>
    <t>Phạm Tấn</t>
  </si>
  <si>
    <t>650120193</t>
  </si>
  <si>
    <t>650120194</t>
  </si>
  <si>
    <t>650120192</t>
  </si>
  <si>
    <t>650120195</t>
  </si>
  <si>
    <t>Thật</t>
  </si>
  <si>
    <t>650120196</t>
  </si>
  <si>
    <t>650120197</t>
  </si>
  <si>
    <t>Võ Thị Kiều</t>
  </si>
  <si>
    <t>650120199</t>
  </si>
  <si>
    <t>Lý Thu</t>
  </si>
  <si>
    <t>Thùy</t>
  </si>
  <si>
    <t>650120200</t>
  </si>
  <si>
    <t>Bùi Thị Hoàng</t>
  </si>
  <si>
    <t>650120198</t>
  </si>
  <si>
    <t>Nguyễn Trần Anh</t>
  </si>
  <si>
    <t>650120201</t>
  </si>
  <si>
    <t>Lê Thuỷ</t>
  </si>
  <si>
    <t>650120202</t>
  </si>
  <si>
    <t>Võ Minh</t>
  </si>
  <si>
    <t>650120203</t>
  </si>
  <si>
    <t>Triều</t>
  </si>
  <si>
    <t>650120205</t>
  </si>
  <si>
    <t>Nguyễn Ngọc Thanh</t>
  </si>
  <si>
    <t>650120204</t>
  </si>
  <si>
    <t>650120206</t>
  </si>
  <si>
    <t>650120208</t>
  </si>
  <si>
    <t>Ngô Thị Diễm</t>
  </si>
  <si>
    <t>650120207</t>
  </si>
  <si>
    <t>Quảng Thị Ánh</t>
  </si>
  <si>
    <t>650120209</t>
  </si>
  <si>
    <t>Trần Thị Mai</t>
  </si>
  <si>
    <t>650120210</t>
  </si>
  <si>
    <t>Vũ Ngọc Thùy</t>
  </si>
  <si>
    <t>650120051</t>
  </si>
  <si>
    <t>Tô Quốc</t>
  </si>
  <si>
    <t>650120211</t>
  </si>
  <si>
    <t>Nguyễn Cao Kiều</t>
  </si>
  <si>
    <t>0650120212</t>
  </si>
  <si>
    <t>Đinh Văn Tuấn</t>
  </si>
  <si>
    <t>0650120213</t>
  </si>
  <si>
    <t>0650120264</t>
  </si>
  <si>
    <t>Dương Châu</t>
  </si>
  <si>
    <t>0650120214</t>
  </si>
  <si>
    <t>0650120216</t>
  </si>
  <si>
    <t>Nguyễn Hạnh</t>
  </si>
  <si>
    <t>0650120217</t>
  </si>
  <si>
    <t>0650120215</t>
  </si>
  <si>
    <t>0650120218</t>
  </si>
  <si>
    <t>Nguyễn Chí</t>
  </si>
  <si>
    <t>0650120219</t>
  </si>
  <si>
    <t>0650120220</t>
  </si>
  <si>
    <t>Nguyễn Đoàn Phương</t>
  </si>
  <si>
    <t>0650120222</t>
  </si>
  <si>
    <t>0650120221</t>
  </si>
  <si>
    <t>Đoàn Vũ</t>
  </si>
  <si>
    <t>0650120223</t>
  </si>
  <si>
    <t>Phạm Trọng</t>
  </si>
  <si>
    <t>0650120224</t>
  </si>
  <si>
    <t>Dương Vũ</t>
  </si>
  <si>
    <t>0650120225</t>
  </si>
  <si>
    <t>Tạ Đình</t>
  </si>
  <si>
    <t>Lân</t>
  </si>
  <si>
    <t>0650120226</t>
  </si>
  <si>
    <t>0650120227</t>
  </si>
  <si>
    <t>Vương Thị Hoa</t>
  </si>
  <si>
    <t>0650120228</t>
  </si>
  <si>
    <t>Lê Thị Tuyết</t>
  </si>
  <si>
    <t>0650120229</t>
  </si>
  <si>
    <t>0650120230</t>
  </si>
  <si>
    <t>Ngà</t>
  </si>
  <si>
    <t>0650120231</t>
  </si>
  <si>
    <t>Vương Trần Khánh</t>
  </si>
  <si>
    <t>0650120232</t>
  </si>
  <si>
    <t>0650120233</t>
  </si>
  <si>
    <t>Phan Thị Tuyết</t>
  </si>
  <si>
    <t>0650120234</t>
  </si>
  <si>
    <t xml:space="preserve">Võ Thị Quỳnh </t>
  </si>
  <si>
    <t>0650120237</t>
  </si>
  <si>
    <t>0650120236</t>
  </si>
  <si>
    <t>Phan Phương</t>
  </si>
  <si>
    <t>0650120235</t>
  </si>
  <si>
    <t>Phan Trần Quỳnh</t>
  </si>
  <si>
    <t>0650120238</t>
  </si>
  <si>
    <t>0650120239</t>
  </si>
  <si>
    <t>Lê Thị Đoan</t>
  </si>
  <si>
    <t>0650120240</t>
  </si>
  <si>
    <t>Huỳnh Như Băng</t>
  </si>
  <si>
    <t>0650120241</t>
  </si>
  <si>
    <t>Trần Huỳnh Phương</t>
  </si>
  <si>
    <t>0650120137</t>
  </si>
  <si>
    <t>Lê Nguyễn Xuân</t>
  </si>
  <si>
    <t>0650120242</t>
  </si>
  <si>
    <t>0650120243</t>
  </si>
  <si>
    <t>0650120245</t>
  </si>
  <si>
    <t>0650120246</t>
  </si>
  <si>
    <t>0650120244</t>
  </si>
  <si>
    <t>650120248</t>
  </si>
  <si>
    <t xml:space="preserve">Lâm Anh </t>
  </si>
  <si>
    <t>0650120247</t>
  </si>
  <si>
    <t>Nguyễn Phước</t>
  </si>
  <si>
    <t>650120249</t>
  </si>
  <si>
    <t>Đặng Thị Ngọc</t>
  </si>
  <si>
    <t>650120251</t>
  </si>
  <si>
    <t>Lê Thị Minh</t>
  </si>
  <si>
    <t>650120250</t>
  </si>
  <si>
    <t>Mai Ngọc Hoài</t>
  </si>
  <si>
    <t>650120252</t>
  </si>
  <si>
    <t>Trần Huỳnh</t>
  </si>
  <si>
    <t>650120253</t>
  </si>
  <si>
    <t>Phan Nguyễn Thủy</t>
  </si>
  <si>
    <t>650120256</t>
  </si>
  <si>
    <t xml:space="preserve">Phan Thị Thùy </t>
  </si>
  <si>
    <t>650120254</t>
  </si>
  <si>
    <t>650120255</t>
  </si>
  <si>
    <t>Nguyễn Phạm Ngọc</t>
  </si>
  <si>
    <t>650120257</t>
  </si>
  <si>
    <t>Hồ Thị Phú</t>
  </si>
  <si>
    <t>650120258</t>
  </si>
  <si>
    <t>650120259</t>
  </si>
  <si>
    <t>650120260</t>
  </si>
  <si>
    <t>Phạm Thị Mỹ</t>
  </si>
  <si>
    <t>650120261</t>
  </si>
  <si>
    <t>Đặng Thị Trúc</t>
  </si>
  <si>
    <t>650120262</t>
  </si>
  <si>
    <t>Trà Thúy</t>
  </si>
  <si>
    <t>650120263</t>
  </si>
  <si>
    <t>0650140001</t>
  </si>
  <si>
    <t>Thái Thị Tú</t>
  </si>
  <si>
    <t>0650140002</t>
  </si>
  <si>
    <t>0650140003</t>
  </si>
  <si>
    <t>Bùi Vạn</t>
  </si>
  <si>
    <t>650140004</t>
  </si>
  <si>
    <t>Đoàn Ngọc Anh</t>
  </si>
  <si>
    <t>0650140005</t>
  </si>
  <si>
    <t>0650140006</t>
  </si>
  <si>
    <t xml:space="preserve">Lê Đình </t>
  </si>
  <si>
    <t>0650140007</t>
  </si>
  <si>
    <t>Hán Thị Hồng</t>
  </si>
  <si>
    <t>Huế</t>
  </si>
  <si>
    <t>0650140008</t>
  </si>
  <si>
    <t>Tạ Thị</t>
  </si>
  <si>
    <t>0650140009</t>
  </si>
  <si>
    <t>0650140010</t>
  </si>
  <si>
    <t>Trương Quốc</t>
  </si>
  <si>
    <t>0650140011</t>
  </si>
  <si>
    <t>0650140012</t>
  </si>
  <si>
    <t>0650140013</t>
  </si>
  <si>
    <t>0650140014</t>
  </si>
  <si>
    <t>0650140016</t>
  </si>
  <si>
    <t>0650140015</t>
  </si>
  <si>
    <t>0650140017</t>
  </si>
  <si>
    <t>0650140018</t>
  </si>
  <si>
    <t>Bùi Lễ Nam</t>
  </si>
  <si>
    <t>0650140019</t>
  </si>
  <si>
    <t>Đỗ Văn</t>
  </si>
  <si>
    <t>0650140020</t>
  </si>
  <si>
    <t>Lê Minh Phương</t>
  </si>
  <si>
    <t>0650140021</t>
  </si>
  <si>
    <t>Châu Hasir</t>
  </si>
  <si>
    <t>Yasin</t>
  </si>
  <si>
    <t>06ĐH_ĐC</t>
  </si>
  <si>
    <t>650100001</t>
  </si>
  <si>
    <t xml:space="preserve">Diệp Thế </t>
  </si>
  <si>
    <t>650100002</t>
  </si>
  <si>
    <t>Dương Nguyễn</t>
  </si>
  <si>
    <t>650100003</t>
  </si>
  <si>
    <t>Bùi Tự Minh</t>
  </si>
  <si>
    <t>650100004</t>
  </si>
  <si>
    <t>Bùi Tiến</t>
  </si>
  <si>
    <t>650100006</t>
  </si>
  <si>
    <t xml:space="preserve">Nguyễn Trung </t>
  </si>
  <si>
    <t>650100005</t>
  </si>
  <si>
    <t>Phạm Khánh</t>
  </si>
  <si>
    <t>650100007</t>
  </si>
  <si>
    <t>Liên</t>
  </si>
  <si>
    <t>650100008</t>
  </si>
  <si>
    <t xml:space="preserve">Hà Thị Mỹ </t>
  </si>
  <si>
    <t>650100009</t>
  </si>
  <si>
    <t xml:space="preserve">Phạm Trần Trúc </t>
  </si>
  <si>
    <t>650100010</t>
  </si>
  <si>
    <t xml:space="preserve">Nguyễn Hữu </t>
  </si>
  <si>
    <t>650100011</t>
  </si>
  <si>
    <t xml:space="preserve">Đoàn Thị Minh </t>
  </si>
  <si>
    <t>650100012</t>
  </si>
  <si>
    <t xml:space="preserve">Mạch Thúy </t>
  </si>
  <si>
    <t>650100013</t>
  </si>
  <si>
    <t xml:space="preserve">Lê Trọng </t>
  </si>
  <si>
    <t>650100014</t>
  </si>
  <si>
    <t xml:space="preserve">Trương Văn </t>
  </si>
  <si>
    <t>650100015</t>
  </si>
  <si>
    <t xml:space="preserve">Trần Viễn </t>
  </si>
  <si>
    <t>650100016</t>
  </si>
  <si>
    <t>Vũ Viết</t>
  </si>
  <si>
    <t>650100017</t>
  </si>
  <si>
    <t>650100018</t>
  </si>
  <si>
    <t xml:space="preserve">Mạch Kim </t>
  </si>
  <si>
    <t>650100019</t>
  </si>
  <si>
    <t>Lý Nhật</t>
  </si>
  <si>
    <t>650100020</t>
  </si>
  <si>
    <t xml:space="preserve">Bùi Thành </t>
  </si>
  <si>
    <t>650100021</t>
  </si>
  <si>
    <t xml:space="preserve">Nguyễn Trịnh </t>
  </si>
  <si>
    <t>650100022</t>
  </si>
  <si>
    <t xml:space="preserve">Lê Quý </t>
  </si>
  <si>
    <t>Thế</t>
  </si>
  <si>
    <t>650100023</t>
  </si>
  <si>
    <t>650100024</t>
  </si>
  <si>
    <t xml:space="preserve">Lâm Thị Thu </t>
  </si>
  <si>
    <t>650100025</t>
  </si>
  <si>
    <t>Nguyễn Ngọc Thảo</t>
  </si>
  <si>
    <t>06ĐH_CNTT1</t>
  </si>
  <si>
    <t>0650080001</t>
  </si>
  <si>
    <t>Hồ Thị Yến</t>
  </si>
  <si>
    <t>0650080002</t>
  </si>
  <si>
    <t>0650080003</t>
  </si>
  <si>
    <t>0650080004</t>
  </si>
  <si>
    <t>0650080005</t>
  </si>
  <si>
    <t xml:space="preserve">Nguyễn Mạnh </t>
  </si>
  <si>
    <t>0650080007</t>
  </si>
  <si>
    <t>0650080008</t>
  </si>
  <si>
    <t>Bùi Hoàng Mạnh</t>
  </si>
  <si>
    <t>0650080006</t>
  </si>
  <si>
    <t>Mai Thành</t>
  </si>
  <si>
    <t>Đan</t>
  </si>
  <si>
    <t>0650080009</t>
  </si>
  <si>
    <t>0650080010</t>
  </si>
  <si>
    <t>Phạm Anh</t>
  </si>
  <si>
    <t>0650080011</t>
  </si>
  <si>
    <t>Trần Duy</t>
  </si>
  <si>
    <t>0650080012</t>
  </si>
  <si>
    <t xml:space="preserve">Phạm Công </t>
  </si>
  <si>
    <t>0650080013</t>
  </si>
  <si>
    <t xml:space="preserve">Nguyễn Sĩ </t>
  </si>
  <si>
    <t>0650080015</t>
  </si>
  <si>
    <t>Mai Đức</t>
  </si>
  <si>
    <t>0650080016</t>
  </si>
  <si>
    <t>0650080014</t>
  </si>
  <si>
    <t>0650080017</t>
  </si>
  <si>
    <t>Lý Quang</t>
  </si>
  <si>
    <t>0650080018</t>
  </si>
  <si>
    <t>Diệp Hoàng</t>
  </si>
  <si>
    <t>0650080019</t>
  </si>
  <si>
    <t>Dương Đặng Đức</t>
  </si>
  <si>
    <t>0650080020</t>
  </si>
  <si>
    <t>0650080021</t>
  </si>
  <si>
    <t>0650080022</t>
  </si>
  <si>
    <t>0650080023</t>
  </si>
  <si>
    <t xml:space="preserve">Trần Thị Hồng </t>
  </si>
  <si>
    <t>0650080024</t>
  </si>
  <si>
    <t>Đinh Văn</t>
  </si>
  <si>
    <t>Pháp</t>
  </si>
  <si>
    <t>0650080025</t>
  </si>
  <si>
    <t>0650080027</t>
  </si>
  <si>
    <t xml:space="preserve">Cao Hoàng </t>
  </si>
  <si>
    <t>Quốc</t>
  </si>
  <si>
    <t>0650080026</t>
  </si>
  <si>
    <t>Mai Anh</t>
  </si>
  <si>
    <t>0650080028</t>
  </si>
  <si>
    <t>Lý Trấn</t>
  </si>
  <si>
    <t>Sâm</t>
  </si>
  <si>
    <t>0650080029</t>
  </si>
  <si>
    <t>Sử</t>
  </si>
  <si>
    <t>0650080030</t>
  </si>
  <si>
    <t>0650080031</t>
  </si>
  <si>
    <t>Nguyễn Lê Trang</t>
  </si>
  <si>
    <t>0650080032</t>
  </si>
  <si>
    <t xml:space="preserve">Triệu Thị </t>
  </si>
  <si>
    <t>0650080033</t>
  </si>
  <si>
    <t xml:space="preserve">Phạm Minh </t>
  </si>
  <si>
    <t>0650080034</t>
  </si>
  <si>
    <t>Bùi Minh</t>
  </si>
  <si>
    <t>0650080035</t>
  </si>
  <si>
    <t>0650080036</t>
  </si>
  <si>
    <t xml:space="preserve">Nguyễn Đăng </t>
  </si>
  <si>
    <t>0650080037</t>
  </si>
  <si>
    <t>Nguyễn Duy</t>
  </si>
  <si>
    <t>0650080040</t>
  </si>
  <si>
    <t xml:space="preserve">Lê Viết Quốc </t>
  </si>
  <si>
    <t>0650080039</t>
  </si>
  <si>
    <t>0650080038</t>
  </si>
  <si>
    <t>Quách Vĩnh</t>
  </si>
  <si>
    <t>0650080041</t>
  </si>
  <si>
    <t>Lê Bùi Hải</t>
  </si>
  <si>
    <t>0650080042</t>
  </si>
  <si>
    <t xml:space="preserve">Phạm </t>
  </si>
  <si>
    <t>0650080043</t>
  </si>
  <si>
    <t>06ĐH_CNTT2</t>
  </si>
  <si>
    <t>0650080044</t>
  </si>
  <si>
    <t>0650080045</t>
  </si>
  <si>
    <t>Trần Thị Minh</t>
  </si>
  <si>
    <t>0650080046</t>
  </si>
  <si>
    <t>Chương</t>
  </si>
  <si>
    <t>0650080047</t>
  </si>
  <si>
    <t>0650080051</t>
  </si>
  <si>
    <t xml:space="preserve">Lê Vũ Hoàng </t>
  </si>
  <si>
    <t>0650080050</t>
  </si>
  <si>
    <t>0650080052</t>
  </si>
  <si>
    <t>0650080049</t>
  </si>
  <si>
    <t xml:space="preserve">Trần Văn </t>
  </si>
  <si>
    <t>Đạt</t>
  </si>
  <si>
    <t>0650080048</t>
  </si>
  <si>
    <t>Nguyễn Tiến</t>
  </si>
  <si>
    <t>0650080053</t>
  </si>
  <si>
    <t>Cao Trọng</t>
  </si>
  <si>
    <t>0650080054</t>
  </si>
  <si>
    <t>Trần Đình Long</t>
  </si>
  <si>
    <t>0650080055</t>
  </si>
  <si>
    <t xml:space="preserve">Lê Thị Lệ </t>
  </si>
  <si>
    <t>0650080056</t>
  </si>
  <si>
    <t>0650080057</t>
  </si>
  <si>
    <t>Lâm Vĩnh</t>
  </si>
  <si>
    <t>0650080058</t>
  </si>
  <si>
    <t>0650080059</t>
  </si>
  <si>
    <t xml:space="preserve">Nguyễn Quốc </t>
  </si>
  <si>
    <t>0650080060</t>
  </si>
  <si>
    <t>Nguyễn Hoàn</t>
  </si>
  <si>
    <t>Huyn</t>
  </si>
  <si>
    <t>0650080061</t>
  </si>
  <si>
    <t>0650080062</t>
  </si>
  <si>
    <t xml:space="preserve">Trần Đỗ Đăng </t>
  </si>
  <si>
    <t>0650080063</t>
  </si>
  <si>
    <t>0650080064</t>
  </si>
  <si>
    <t>Vũ Mỹ</t>
  </si>
  <si>
    <t>Kỳ</t>
  </si>
  <si>
    <t>0650080065</t>
  </si>
  <si>
    <t>0650080066</t>
  </si>
  <si>
    <t>Trần Thị Tuyết</t>
  </si>
  <si>
    <t>0650080067</t>
  </si>
  <si>
    <t xml:space="preserve">Huỳnh Phương </t>
  </si>
  <si>
    <t>0650080068</t>
  </si>
  <si>
    <t>0650080069</t>
  </si>
  <si>
    <t>0650080070</t>
  </si>
  <si>
    <t>Nguyễn Đình Anh</t>
  </si>
  <si>
    <t>0650080071</t>
  </si>
  <si>
    <t>Ngô Thiện</t>
  </si>
  <si>
    <t>0650080072</t>
  </si>
  <si>
    <t>0650080073</t>
  </si>
  <si>
    <t>0650080074</t>
  </si>
  <si>
    <t>0650080076</t>
  </si>
  <si>
    <t xml:space="preserve">Dương Thị </t>
  </si>
  <si>
    <t>0650080077</t>
  </si>
  <si>
    <t>0650080075</t>
  </si>
  <si>
    <t>0650080078</t>
  </si>
  <si>
    <t xml:space="preserve">Nguyễn Đức </t>
  </si>
  <si>
    <t>0650080079</t>
  </si>
  <si>
    <t>Võ Thị Cẩm</t>
  </si>
  <si>
    <t>0650080080</t>
  </si>
  <si>
    <t xml:space="preserve">Hoàng Trung </t>
  </si>
  <si>
    <t>0650080081</t>
  </si>
  <si>
    <t>0650080082</t>
  </si>
  <si>
    <t xml:space="preserve">Nguyễn Quang Trung </t>
  </si>
  <si>
    <t>0650080083</t>
  </si>
  <si>
    <t>Phạm Nguyễn Anh</t>
  </si>
  <si>
    <t>0650080084</t>
  </si>
  <si>
    <t>0650080085</t>
  </si>
  <si>
    <t>0650080086</t>
  </si>
  <si>
    <t xml:space="preserve">Từ Công </t>
  </si>
  <si>
    <t>06ĐH_CNTT3</t>
  </si>
  <si>
    <t>0650080087</t>
  </si>
  <si>
    <t>Đặng Phước</t>
  </si>
  <si>
    <t>0650080088</t>
  </si>
  <si>
    <t>0650080089</t>
  </si>
  <si>
    <t>Nguyễn Lê Hoàng</t>
  </si>
  <si>
    <t>0650080091</t>
  </si>
  <si>
    <t>Huỳnh Đăng Hoài</t>
  </si>
  <si>
    <t>0650080090</t>
  </si>
  <si>
    <t>Võ Tấn</t>
  </si>
  <si>
    <t>0650080092</t>
  </si>
  <si>
    <t>0650080093</t>
  </si>
  <si>
    <t>0650080094</t>
  </si>
  <si>
    <t>Tạ Thu</t>
  </si>
  <si>
    <t>0650080095</t>
  </si>
  <si>
    <t>0650080096</t>
  </si>
  <si>
    <t>0650080097</t>
  </si>
  <si>
    <t>0650080098</t>
  </si>
  <si>
    <t>0650080100</t>
  </si>
  <si>
    <t xml:space="preserve">Trần Gia </t>
  </si>
  <si>
    <t>0650080101</t>
  </si>
  <si>
    <t>Huỳnh Lý</t>
  </si>
  <si>
    <t>0650080099</t>
  </si>
  <si>
    <t>Trần văn</t>
  </si>
  <si>
    <t>Hứng</t>
  </si>
  <si>
    <t>0650080102</t>
  </si>
  <si>
    <t>Vũ Đại Minh</t>
  </si>
  <si>
    <t>0650080103</t>
  </si>
  <si>
    <t xml:space="preserve">Phan Chí </t>
  </si>
  <si>
    <t>0650080104</t>
  </si>
  <si>
    <t>Kỷ</t>
  </si>
  <si>
    <t>0650080105</t>
  </si>
  <si>
    <t xml:space="preserve">Trần Thị Diệu </t>
  </si>
  <si>
    <t>0650080106</t>
  </si>
  <si>
    <t>0650080107</t>
  </si>
  <si>
    <t xml:space="preserve">Lê Văn Tuấn </t>
  </si>
  <si>
    <t>0650080108</t>
  </si>
  <si>
    <t xml:space="preserve">Nguyễn Tiến </t>
  </si>
  <si>
    <t>0650080109</t>
  </si>
  <si>
    <t>0650080110</t>
  </si>
  <si>
    <t>0650080111</t>
  </si>
  <si>
    <t xml:space="preserve">Trần Huy </t>
  </si>
  <si>
    <t>Pham</t>
  </si>
  <si>
    <t>0650080112</t>
  </si>
  <si>
    <t>Nguyễn Trần</t>
  </si>
  <si>
    <t>Phan</t>
  </si>
  <si>
    <t>0650080113</t>
  </si>
  <si>
    <t>Nguyễn Phạm Trúc</t>
  </si>
  <si>
    <t>0650080114</t>
  </si>
  <si>
    <t>0650080115</t>
  </si>
  <si>
    <t xml:space="preserve">Triệu Minh </t>
  </si>
  <si>
    <t>0650080116</t>
  </si>
  <si>
    <t>Mai Thị</t>
  </si>
  <si>
    <t>0650080117</t>
  </si>
  <si>
    <t>Đào Phúc Anh</t>
  </si>
  <si>
    <t>0650080118</t>
  </si>
  <si>
    <t>0650080119</t>
  </si>
  <si>
    <t>Mai Tuấn</t>
  </si>
  <si>
    <t>0650080120</t>
  </si>
  <si>
    <t>0650080121</t>
  </si>
  <si>
    <t xml:space="preserve">Võ Thị Thu </t>
  </si>
  <si>
    <t>0650080122</t>
  </si>
  <si>
    <t>0650080123</t>
  </si>
  <si>
    <t xml:space="preserve">Lê Hữu </t>
  </si>
  <si>
    <t>0650080124</t>
  </si>
  <si>
    <t>Lê Trương</t>
  </si>
  <si>
    <t>0650080125</t>
  </si>
  <si>
    <t xml:space="preserve">Thái Trần Thanh </t>
  </si>
  <si>
    <t>0650080127</t>
  </si>
  <si>
    <t>Huỳnh Nhật</t>
  </si>
  <si>
    <t>0650080128</t>
  </si>
  <si>
    <t xml:space="preserve">Vũ Anh </t>
  </si>
  <si>
    <t>0650080129</t>
  </si>
  <si>
    <t>0650080126</t>
  </si>
  <si>
    <t>Ngô Văn</t>
  </si>
  <si>
    <t>Tư</t>
  </si>
  <si>
    <t>0650080130</t>
  </si>
  <si>
    <t>06ĐH_MT1</t>
  </si>
  <si>
    <t>0650020001</t>
  </si>
  <si>
    <t>Cao Thị Thúy</t>
  </si>
  <si>
    <t>0650020002</t>
  </si>
  <si>
    <t>0650020004</t>
  </si>
  <si>
    <t>Đỗ Thị Kim</t>
  </si>
  <si>
    <t>0650020005</t>
  </si>
  <si>
    <t xml:space="preserve">Nguyễn Quỳnh </t>
  </si>
  <si>
    <t>0650020003</t>
  </si>
  <si>
    <t>Lê Thị Bảo</t>
  </si>
  <si>
    <t>0650020006</t>
  </si>
  <si>
    <t>0650020009</t>
  </si>
  <si>
    <t>0650020010</t>
  </si>
  <si>
    <t>0650020007</t>
  </si>
  <si>
    <t>Đạo</t>
  </si>
  <si>
    <t>0650020008</t>
  </si>
  <si>
    <t>Nguyễn Hà Hữu</t>
  </si>
  <si>
    <t>0650020011</t>
  </si>
  <si>
    <t>0650020012</t>
  </si>
  <si>
    <t xml:space="preserve">Trịnh Công </t>
  </si>
  <si>
    <t>0650020013</t>
  </si>
  <si>
    <t xml:space="preserve">Phan Thế </t>
  </si>
  <si>
    <t>0650020014</t>
  </si>
  <si>
    <t>Đỗ Minh</t>
  </si>
  <si>
    <t>0650020015</t>
  </si>
  <si>
    <t>Đặng Đức</t>
  </si>
  <si>
    <t>0650020016</t>
  </si>
  <si>
    <t>0650020017</t>
  </si>
  <si>
    <t>0650020018</t>
  </si>
  <si>
    <t>0650020019</t>
  </si>
  <si>
    <t>0650020020</t>
  </si>
  <si>
    <t>Phạm Thị Trà</t>
  </si>
  <si>
    <t>0650020021</t>
  </si>
  <si>
    <t>Trần Đặng Phương</t>
  </si>
  <si>
    <t>0650020022</t>
  </si>
  <si>
    <t>Hồ Tuyết</t>
  </si>
  <si>
    <t>0650020023</t>
  </si>
  <si>
    <t xml:space="preserve">Trần Trung </t>
  </si>
  <si>
    <t>0650020024</t>
  </si>
  <si>
    <t>Vy Trung</t>
  </si>
  <si>
    <t>0650020025</t>
  </si>
  <si>
    <t>Nhơn</t>
  </si>
  <si>
    <t>0650020027</t>
  </si>
  <si>
    <t xml:space="preserve">Tạ Chánh </t>
  </si>
  <si>
    <t>0650020026</t>
  </si>
  <si>
    <t>Lý Hồng</t>
  </si>
  <si>
    <t>0650020028</t>
  </si>
  <si>
    <t>0650020029</t>
  </si>
  <si>
    <t>0650020030</t>
  </si>
  <si>
    <t>Lê Năng</t>
  </si>
  <si>
    <t>0650020031</t>
  </si>
  <si>
    <t>Phạm Hoàng</t>
  </si>
  <si>
    <t>0650020032</t>
  </si>
  <si>
    <t>Thiều</t>
  </si>
  <si>
    <t>0650020033</t>
  </si>
  <si>
    <t>Phan Vũ</t>
  </si>
  <si>
    <t>0650020034</t>
  </si>
  <si>
    <t>0650020035</t>
  </si>
  <si>
    <t xml:space="preserve">Lê Nguyễn Thủy </t>
  </si>
  <si>
    <t>0650020036</t>
  </si>
  <si>
    <t>0650020037</t>
  </si>
  <si>
    <t xml:space="preserve">Lê Thị Mỹ </t>
  </si>
  <si>
    <t>0650020038</t>
  </si>
  <si>
    <t>Trịnh Thị Thùy</t>
  </si>
  <si>
    <t>0650020039</t>
  </si>
  <si>
    <t>0650020040</t>
  </si>
  <si>
    <t>0650020041</t>
  </si>
  <si>
    <t>0650020042</t>
  </si>
  <si>
    <t>0650020043</t>
  </si>
  <si>
    <t>0650020044</t>
  </si>
  <si>
    <t>Võ Thị Tường</t>
  </si>
  <si>
    <t>06ĐH_MT2</t>
  </si>
  <si>
    <t>0650020045</t>
  </si>
  <si>
    <t>0650020046</t>
  </si>
  <si>
    <t>Vũ Ngọc Lan</t>
  </si>
  <si>
    <t>0650020047</t>
  </si>
  <si>
    <t>Cao Thị Ngọc</t>
  </si>
  <si>
    <t>0650020048</t>
  </si>
  <si>
    <t>Đồng Nguyễn Bảo</t>
  </si>
  <si>
    <t>0650020049</t>
  </si>
  <si>
    <t>0650020050</t>
  </si>
  <si>
    <t xml:space="preserve">Nguyễn Anh </t>
  </si>
  <si>
    <t>0650020053</t>
  </si>
  <si>
    <t>Hồ Tấn</t>
  </si>
  <si>
    <t>0650020052</t>
  </si>
  <si>
    <t>0650020051</t>
  </si>
  <si>
    <t>Võ Thế</t>
  </si>
  <si>
    <t>0650020054</t>
  </si>
  <si>
    <t>0650020056</t>
  </si>
  <si>
    <t>0650020055</t>
  </si>
  <si>
    <t>0650020057</t>
  </si>
  <si>
    <t>0650020059</t>
  </si>
  <si>
    <t>Huynh</t>
  </si>
  <si>
    <t>0650020058</t>
  </si>
  <si>
    <t xml:space="preserve">Lã Khánh </t>
  </si>
  <si>
    <t>0650020060</t>
  </si>
  <si>
    <t xml:space="preserve">Trịnh Bảo </t>
  </si>
  <si>
    <t>0650020061</t>
  </si>
  <si>
    <t>Nguyễn Hoàng Tuấn</t>
  </si>
  <si>
    <t>0650020062</t>
  </si>
  <si>
    <t xml:space="preserve">Nguyễn Thị Tường </t>
  </si>
  <si>
    <t>0650020063</t>
  </si>
  <si>
    <t>Cù Tiến</t>
  </si>
  <si>
    <t>0650020064</t>
  </si>
  <si>
    <t>Bùi Lý Mỹ</t>
  </si>
  <si>
    <t>0650020065</t>
  </si>
  <si>
    <t>0650020066</t>
  </si>
  <si>
    <t>Lê Bội</t>
  </si>
  <si>
    <t>0650020067</t>
  </si>
  <si>
    <t xml:space="preserve">Phan Bửu </t>
  </si>
  <si>
    <t>0650020068</t>
  </si>
  <si>
    <t xml:space="preserve">Nguyễn Ngọc Thu </t>
  </si>
  <si>
    <t>0650020069</t>
  </si>
  <si>
    <t>Nguyễn Trương Hồng</t>
  </si>
  <si>
    <t>0650020070</t>
  </si>
  <si>
    <t>Lê Thị Huỳnh</t>
  </si>
  <si>
    <t>0650020071</t>
  </si>
  <si>
    <t>0650020072</t>
  </si>
  <si>
    <t xml:space="preserve">Nguyễn Quang </t>
  </si>
  <si>
    <t>0650020074</t>
  </si>
  <si>
    <t>Đặng Thị Bích</t>
  </si>
  <si>
    <t>0650020073</t>
  </si>
  <si>
    <t>Ngô Hoài</t>
  </si>
  <si>
    <t>0650020075</t>
  </si>
  <si>
    <t>Phạm Công</t>
  </si>
  <si>
    <t>0650020076</t>
  </si>
  <si>
    <t xml:space="preserve">Trương Nhựt </t>
  </si>
  <si>
    <t>0650020077</t>
  </si>
  <si>
    <t>Đào Nguyễn Kim</t>
  </si>
  <si>
    <t>0650020078</t>
  </si>
  <si>
    <t>Phùng Châu Đức</t>
  </si>
  <si>
    <t>0650020079</t>
  </si>
  <si>
    <t xml:space="preserve">Hứa Nhật </t>
  </si>
  <si>
    <t>0650020080</t>
  </si>
  <si>
    <t>0650020081</t>
  </si>
  <si>
    <t>Trần Phúc</t>
  </si>
  <si>
    <t>0650020082</t>
  </si>
  <si>
    <t>Đặng Thị Kim</t>
  </si>
  <si>
    <t>0650020083</t>
  </si>
  <si>
    <t>0650020084</t>
  </si>
  <si>
    <t>Lư Kiến</t>
  </si>
  <si>
    <t>Tòng</t>
  </si>
  <si>
    <t>0650020085</t>
  </si>
  <si>
    <t>Trần Lê Thảo</t>
  </si>
  <si>
    <t>0650020086</t>
  </si>
  <si>
    <t>0650020087</t>
  </si>
  <si>
    <t>0650020088</t>
  </si>
  <si>
    <t xml:space="preserve">Trần Khánh </t>
  </si>
  <si>
    <t>0650020089</t>
  </si>
  <si>
    <t>06ĐH_MT3</t>
  </si>
  <si>
    <t>0650020090</t>
  </si>
  <si>
    <t>0650020091</t>
  </si>
  <si>
    <t>Nguyễn Quốc Gia</t>
  </si>
  <si>
    <t>0650020092</t>
  </si>
  <si>
    <t>Nguyễn A</t>
  </si>
  <si>
    <t>Có</t>
  </si>
  <si>
    <t>0650020094</t>
  </si>
  <si>
    <t>0650020096</t>
  </si>
  <si>
    <t>Huỳnh Thị Thúy</t>
  </si>
  <si>
    <t>0650020095</t>
  </si>
  <si>
    <t>0650020097</t>
  </si>
  <si>
    <t xml:space="preserve">Nguyễn Mỹ </t>
  </si>
  <si>
    <t>0650020093</t>
  </si>
  <si>
    <t>0650020098</t>
  </si>
  <si>
    <t>Võ Thị Sơn</t>
  </si>
  <si>
    <t>0650020099</t>
  </si>
  <si>
    <t>0650020100</t>
  </si>
  <si>
    <t>Hoàn</t>
  </si>
  <si>
    <t>0650020102</t>
  </si>
  <si>
    <t>0650020103</t>
  </si>
  <si>
    <t>Lê Lệ</t>
  </si>
  <si>
    <t>0650020101</t>
  </si>
  <si>
    <t>0650020104</t>
  </si>
  <si>
    <t>Khuyên</t>
  </si>
  <si>
    <t>0650020105</t>
  </si>
  <si>
    <t>0650020106</t>
  </si>
  <si>
    <t>Dương Thị Mỹ</t>
  </si>
  <si>
    <t>0650020107</t>
  </si>
  <si>
    <t>0650020108</t>
  </si>
  <si>
    <t>Luận</t>
  </si>
  <si>
    <t>0650020109</t>
  </si>
  <si>
    <t>Trần Khả</t>
  </si>
  <si>
    <t>0650020110</t>
  </si>
  <si>
    <t>Huỳnh Hiếu</t>
  </si>
  <si>
    <t>0650020156</t>
  </si>
  <si>
    <t>Đinh Nguyễn Minh</t>
  </si>
  <si>
    <t>0650020112</t>
  </si>
  <si>
    <t xml:space="preserve">Nguyễn Thị Kiều </t>
  </si>
  <si>
    <t>0650020111</t>
  </si>
  <si>
    <t>Phạm Tuyết</t>
  </si>
  <si>
    <t>0650020113</t>
  </si>
  <si>
    <t>0650020114</t>
  </si>
  <si>
    <t>0650020115</t>
  </si>
  <si>
    <t>0650020134</t>
  </si>
  <si>
    <t>0650020116</t>
  </si>
  <si>
    <t>Trần Thị Như</t>
  </si>
  <si>
    <t>0650020117</t>
  </si>
  <si>
    <t>0650020118</t>
  </si>
  <si>
    <t>0650020119</t>
  </si>
  <si>
    <t>Thêm</t>
  </si>
  <si>
    <t>0650020120</t>
  </si>
  <si>
    <t xml:space="preserve">Phạm Thị Kim </t>
  </si>
  <si>
    <t>0650020121</t>
  </si>
  <si>
    <t>0650020122</t>
  </si>
  <si>
    <t xml:space="preserve">Trần Thị Mỷ </t>
  </si>
  <si>
    <t>0650020124</t>
  </si>
  <si>
    <t>0650020123</t>
  </si>
  <si>
    <t>Phạm Thị Cẩm</t>
  </si>
  <si>
    <t>0650020125</t>
  </si>
  <si>
    <t xml:space="preserve">Lưu Nguyễn Công </t>
  </si>
  <si>
    <t>0650020126</t>
  </si>
  <si>
    <t>0650020127</t>
  </si>
  <si>
    <t>0650020128</t>
  </si>
  <si>
    <t>Trực</t>
  </si>
  <si>
    <t>0650020129</t>
  </si>
  <si>
    <t>0650020130</t>
  </si>
  <si>
    <t>0650020131</t>
  </si>
  <si>
    <t>0650020132</t>
  </si>
  <si>
    <t>0650020133</t>
  </si>
  <si>
    <t>Đặng Thị</t>
  </si>
  <si>
    <t>06ĐH_MT4</t>
  </si>
  <si>
    <t>0650020135</t>
  </si>
  <si>
    <t>Trần Thị Vân</t>
  </si>
  <si>
    <t>0650020136</t>
  </si>
  <si>
    <t>0650020137</t>
  </si>
  <si>
    <t xml:space="preserve">Vũ Gia </t>
  </si>
  <si>
    <t>0650020138</t>
  </si>
  <si>
    <t xml:space="preserve">Nguyễn Thị Mỹ </t>
  </si>
  <si>
    <t>0650020139</t>
  </si>
  <si>
    <t>0650020141</t>
  </si>
  <si>
    <t>Võ Hoài</t>
  </si>
  <si>
    <t>0650020142</t>
  </si>
  <si>
    <t>Văn Thị Thảo</t>
  </si>
  <si>
    <t>0650020140</t>
  </si>
  <si>
    <t>0650020144</t>
  </si>
  <si>
    <t>Huỳnh Ngọc</t>
  </si>
  <si>
    <t>0650020143</t>
  </si>
  <si>
    <t>0650020145</t>
  </si>
  <si>
    <t>Phạm Vượt Hứa</t>
  </si>
  <si>
    <t>Hẹn</t>
  </si>
  <si>
    <t>0650020146</t>
  </si>
  <si>
    <t>Đỗ Đức</t>
  </si>
  <si>
    <t>0650020147</t>
  </si>
  <si>
    <t>0650020148</t>
  </si>
  <si>
    <t>0650020149</t>
  </si>
  <si>
    <t>0650020150</t>
  </si>
  <si>
    <t xml:space="preserve">Đặng Thị Ngọc </t>
  </si>
  <si>
    <t>0650020151</t>
  </si>
  <si>
    <t>0650020152</t>
  </si>
  <si>
    <t>0650020153</t>
  </si>
  <si>
    <t xml:space="preserve">Huỳnh Công </t>
  </si>
  <si>
    <t>0650020154</t>
  </si>
  <si>
    <t>Trần Diểm</t>
  </si>
  <si>
    <t>0650020155</t>
  </si>
  <si>
    <t>Dương Bích</t>
  </si>
  <si>
    <t>0650020157</t>
  </si>
  <si>
    <t>0650020158</t>
  </si>
  <si>
    <t>Nhị</t>
  </si>
  <si>
    <t>0650020159</t>
  </si>
  <si>
    <t>Trần Thục</t>
  </si>
  <si>
    <t>Nương</t>
  </si>
  <si>
    <t>0650020160</t>
  </si>
  <si>
    <t>0650020161</t>
  </si>
  <si>
    <t>0650020162</t>
  </si>
  <si>
    <t>0650020163</t>
  </si>
  <si>
    <t>Tô Hoàng</t>
  </si>
  <si>
    <t>0650020165</t>
  </si>
  <si>
    <t xml:space="preserve">Chu Văn </t>
  </si>
  <si>
    <t>0650020166</t>
  </si>
  <si>
    <t xml:space="preserve">Trần Duy </t>
  </si>
  <si>
    <t>0650020164</t>
  </si>
  <si>
    <t>Nguyễn Mạnh</t>
  </si>
  <si>
    <t>0650020167</t>
  </si>
  <si>
    <t>Nguyễn Chánh</t>
  </si>
  <si>
    <t>0650020169</t>
  </si>
  <si>
    <t xml:space="preserve">Nguyễn Công </t>
  </si>
  <si>
    <t>0650020170</t>
  </si>
  <si>
    <t>0650020168</t>
  </si>
  <si>
    <t>Nguyễn Phạm Minh</t>
  </si>
  <si>
    <t>0650020172</t>
  </si>
  <si>
    <t>Ngô Đông</t>
  </si>
  <si>
    <t>0650020173</t>
  </si>
  <si>
    <t xml:space="preserve">Bùi Nguyễn Bích </t>
  </si>
  <si>
    <t>0650020174</t>
  </si>
  <si>
    <t>Huỳnh Bảo</t>
  </si>
  <si>
    <t>0650020175</t>
  </si>
  <si>
    <t>0650020176</t>
  </si>
  <si>
    <t>Đặng Minh</t>
  </si>
  <si>
    <t>0650020171</t>
  </si>
  <si>
    <t>Tuyến</t>
  </si>
  <si>
    <t>0650020177</t>
  </si>
  <si>
    <t>Lưu Thị Tường</t>
  </si>
  <si>
    <t>0650020178</t>
  </si>
  <si>
    <t>Võ Thị Anh</t>
  </si>
  <si>
    <t>0650020179</t>
  </si>
  <si>
    <t>Văn Hải</t>
  </si>
  <si>
    <t>06ĐH_QLDD1</t>
  </si>
  <si>
    <t>0650040001</t>
  </si>
  <si>
    <t>Phan Khánh</t>
  </si>
  <si>
    <t>0650040002</t>
  </si>
  <si>
    <t>Phạm Nguyễn Hùng</t>
  </si>
  <si>
    <t>0650040003</t>
  </si>
  <si>
    <t>Nguyễn Hoàng Quyên</t>
  </si>
  <si>
    <t>0650040007</t>
  </si>
  <si>
    <t>0650040005</t>
  </si>
  <si>
    <t>0650040004</t>
  </si>
  <si>
    <t>Trương Hoàng Hải</t>
  </si>
  <si>
    <t>0650040006</t>
  </si>
  <si>
    <t>0650040008</t>
  </si>
  <si>
    <t xml:space="preserve">Nguyễn Thị Xuân </t>
  </si>
  <si>
    <t>0650040010</t>
  </si>
  <si>
    <t>Võ Nhựt</t>
  </si>
  <si>
    <t>0650040009</t>
  </si>
  <si>
    <t>Trịnh Thị Ngọc</t>
  </si>
  <si>
    <t>0650040011</t>
  </si>
  <si>
    <t>Phan Ngọc</t>
  </si>
  <si>
    <t>0650040012</t>
  </si>
  <si>
    <t>Phạm Lý Quỳnh</t>
  </si>
  <si>
    <t>0650040235</t>
  </si>
  <si>
    <t xml:space="preserve">Võ Thị </t>
  </si>
  <si>
    <t>0650040013</t>
  </si>
  <si>
    <t>0650040014</t>
  </si>
  <si>
    <t>Hưởng</t>
  </si>
  <si>
    <t>0650040015</t>
  </si>
  <si>
    <t>Đặng Hoàng</t>
  </si>
  <si>
    <t>0650040016</t>
  </si>
  <si>
    <t>Phan Thị Ngọc</t>
  </si>
  <si>
    <t>0650040017</t>
  </si>
  <si>
    <t>0650040018</t>
  </si>
  <si>
    <t>Phạm Võ Trúc</t>
  </si>
  <si>
    <t>0650040019</t>
  </si>
  <si>
    <t>Hồ Vũ Yến</t>
  </si>
  <si>
    <t>0650040020</t>
  </si>
  <si>
    <t>Trần Nguyễn Trung</t>
  </si>
  <si>
    <t>0650040024</t>
  </si>
  <si>
    <t xml:space="preserve">Lê Phượng </t>
  </si>
  <si>
    <t>0650040023</t>
  </si>
  <si>
    <t>Nguyễn Phan Thùy</t>
  </si>
  <si>
    <t>0650040021</t>
  </si>
  <si>
    <t>0650040022</t>
  </si>
  <si>
    <t>0650040025</t>
  </si>
  <si>
    <t>0650040027</t>
  </si>
  <si>
    <t>Lê Khánh</t>
  </si>
  <si>
    <t>0650040026</t>
  </si>
  <si>
    <t>0650040028</t>
  </si>
  <si>
    <t>Nguyễn Lê Tuyết</t>
  </si>
  <si>
    <t>0650040029</t>
  </si>
  <si>
    <t>0650040030</t>
  </si>
  <si>
    <t>0650040031</t>
  </si>
  <si>
    <t>0650040033</t>
  </si>
  <si>
    <t>0650040032</t>
  </si>
  <si>
    <t>Vũ Đức</t>
  </si>
  <si>
    <t>0650040035</t>
  </si>
  <si>
    <t>0650040034</t>
  </si>
  <si>
    <t xml:space="preserve">Ngô Minh </t>
  </si>
  <si>
    <t>0650040036</t>
  </si>
  <si>
    <t>Huỳnh Anh</t>
  </si>
  <si>
    <t>0650040037</t>
  </si>
  <si>
    <t>0650040038</t>
  </si>
  <si>
    <t>0650040040</t>
  </si>
  <si>
    <t>Mai Lê Thanh</t>
  </si>
  <si>
    <t>0650040039</t>
  </si>
  <si>
    <t>0650040041</t>
  </si>
  <si>
    <t>0650040042</t>
  </si>
  <si>
    <t>0650040043</t>
  </si>
  <si>
    <t>0650040044</t>
  </si>
  <si>
    <t>0650040046</t>
  </si>
  <si>
    <t>Hà Thị Thảo</t>
  </si>
  <si>
    <t>0650040045</t>
  </si>
  <si>
    <t>Trương Thị Bảo</t>
  </si>
  <si>
    <t>0650040047</t>
  </si>
  <si>
    <t>0650040261</t>
  </si>
  <si>
    <t xml:space="preserve">Lê Quang </t>
  </si>
  <si>
    <t>0650040049</t>
  </si>
  <si>
    <t>0650040048</t>
  </si>
  <si>
    <t>0650040050</t>
  </si>
  <si>
    <t>0650040051</t>
  </si>
  <si>
    <t>0650040052</t>
  </si>
  <si>
    <t>0650040053</t>
  </si>
  <si>
    <t xml:space="preserve">Lý Quốc </t>
  </si>
  <si>
    <t>0650040054</t>
  </si>
  <si>
    <t>0650040055</t>
  </si>
  <si>
    <t>Nguyễn Cao Tường</t>
  </si>
  <si>
    <t>0650040056</t>
  </si>
  <si>
    <t>Đào Thị Hải</t>
  </si>
  <si>
    <t>06ĐH_QLDD2</t>
  </si>
  <si>
    <t>0650040057</t>
  </si>
  <si>
    <t>Nguyễn Hoàng Kim</t>
  </si>
  <si>
    <t>0650040058</t>
  </si>
  <si>
    <t>Nguyễn Lê Quỳnh</t>
  </si>
  <si>
    <t>0650040059</t>
  </si>
  <si>
    <t>Điểu</t>
  </si>
  <si>
    <t>Biệt</t>
  </si>
  <si>
    <t>0650040060</t>
  </si>
  <si>
    <t>0650040061</t>
  </si>
  <si>
    <t>Chức</t>
  </si>
  <si>
    <t>0650040062</t>
  </si>
  <si>
    <t>0650040064</t>
  </si>
  <si>
    <t>0650040065</t>
  </si>
  <si>
    <t>Nguyễn Hồ Hoàng</t>
  </si>
  <si>
    <t>650040067</t>
  </si>
  <si>
    <t>650040066</t>
  </si>
  <si>
    <t>0650040063</t>
  </si>
  <si>
    <t>650040068</t>
  </si>
  <si>
    <t>Lê Thị Như</t>
  </si>
  <si>
    <t>650040069</t>
  </si>
  <si>
    <t>650040070</t>
  </si>
  <si>
    <t>Phạm Ngọc Thảo</t>
  </si>
  <si>
    <t>650040071</t>
  </si>
  <si>
    <t>650040073</t>
  </si>
  <si>
    <t>650040074</t>
  </si>
  <si>
    <t xml:space="preserve">Phan Thị Ngọc </t>
  </si>
  <si>
    <t>650040072</t>
  </si>
  <si>
    <t>0650040075</t>
  </si>
  <si>
    <t>650040076</t>
  </si>
  <si>
    <t>Diệp Thị Thúy</t>
  </si>
  <si>
    <t>650040078</t>
  </si>
  <si>
    <t>Bùi Thị Mỹ</t>
  </si>
  <si>
    <t>650040079</t>
  </si>
  <si>
    <t>650040077</t>
  </si>
  <si>
    <t>Võ Minh Phương</t>
  </si>
  <si>
    <t>650040080</t>
  </si>
  <si>
    <t>Trần Nguyễn Hồng</t>
  </si>
  <si>
    <t>650040081</t>
  </si>
  <si>
    <t>650040082</t>
  </si>
  <si>
    <t>Mơ</t>
  </si>
  <si>
    <t>650040084</t>
  </si>
  <si>
    <t xml:space="preserve">Nguyễn Võ Kim </t>
  </si>
  <si>
    <t>650040083</t>
  </si>
  <si>
    <t>Phạm Đào Thanh</t>
  </si>
  <si>
    <t>650040085</t>
  </si>
  <si>
    <t>Lê Đỗ Kim</t>
  </si>
  <si>
    <t>650040086</t>
  </si>
  <si>
    <t>650040087</t>
  </si>
  <si>
    <t>650040252</t>
  </si>
  <si>
    <t>650040088</t>
  </si>
  <si>
    <t>650040089</t>
  </si>
  <si>
    <t>Phan Lê Minh</t>
  </si>
  <si>
    <t>650040090</t>
  </si>
  <si>
    <t xml:space="preserve">Triệu </t>
  </si>
  <si>
    <t>650040091</t>
  </si>
  <si>
    <t>650040092</t>
  </si>
  <si>
    <t>650040093</t>
  </si>
  <si>
    <t>650040094</t>
  </si>
  <si>
    <t>Trần Nguyễn Ngọc</t>
  </si>
  <si>
    <t>650040095</t>
  </si>
  <si>
    <t>650040096</t>
  </si>
  <si>
    <t>0650040097</t>
  </si>
  <si>
    <t>Hoàng Phi</t>
  </si>
  <si>
    <t>650040098</t>
  </si>
  <si>
    <t>Nguyễn Nhựt</t>
  </si>
  <si>
    <t>650040099</t>
  </si>
  <si>
    <t>Cao Thị Thanh</t>
  </si>
  <si>
    <t>650040100</t>
  </si>
  <si>
    <t>650040101</t>
  </si>
  <si>
    <t>Nguyễn Phi</t>
  </si>
  <si>
    <t>Thường</t>
  </si>
  <si>
    <t>650040102</t>
  </si>
  <si>
    <t>Nguyễn Thị Triều</t>
  </si>
  <si>
    <t>650040103</t>
  </si>
  <si>
    <t>Rum Thị Mỹ</t>
  </si>
  <si>
    <t>0650040104</t>
  </si>
  <si>
    <t>Đào Ngọc Diễm</t>
  </si>
  <si>
    <t>650040105</t>
  </si>
  <si>
    <t>Huỳnh Kim</t>
  </si>
  <si>
    <t>650040106</t>
  </si>
  <si>
    <t>650040112</t>
  </si>
  <si>
    <t>Phùng Thị Cẩm</t>
  </si>
  <si>
    <t>650040107</t>
  </si>
  <si>
    <t>Võ Nguyễn Cẩm</t>
  </si>
  <si>
    <t>650040108</t>
  </si>
  <si>
    <t>Huỳnh Thị Thanh</t>
  </si>
  <si>
    <t>650040109</t>
  </si>
  <si>
    <t>650040110</t>
  </si>
  <si>
    <t>650040111</t>
  </si>
  <si>
    <t>06ĐH_QLDD3</t>
  </si>
  <si>
    <t>0650040113</t>
  </si>
  <si>
    <t>0650040114</t>
  </si>
  <si>
    <t>0650040115</t>
  </si>
  <si>
    <t>0650040118</t>
  </si>
  <si>
    <t>Nguyễn Huỳnh Thủy</t>
  </si>
  <si>
    <t>0650040116</t>
  </si>
  <si>
    <t>0650040117</t>
  </si>
  <si>
    <t>Nguyễn Hoàng Ngọc</t>
  </si>
  <si>
    <t>Đời</t>
  </si>
  <si>
    <t>0650040119</t>
  </si>
  <si>
    <t>Đỗ Thị Hương</t>
  </si>
  <si>
    <t>650040120</t>
  </si>
  <si>
    <t>Nguyễn Trần Đắc</t>
  </si>
  <si>
    <t>650040121</t>
  </si>
  <si>
    <t>650040122</t>
  </si>
  <si>
    <t>Võ Công</t>
  </si>
  <si>
    <t>0650040123</t>
  </si>
  <si>
    <t>Trần Thu</t>
  </si>
  <si>
    <t>650040124</t>
  </si>
  <si>
    <t>Bùi Phú</t>
  </si>
  <si>
    <t>0650040125</t>
  </si>
  <si>
    <t>Trương Tấn</t>
  </si>
  <si>
    <t>0650040126</t>
  </si>
  <si>
    <t>0650040127</t>
  </si>
  <si>
    <t>0650040128</t>
  </si>
  <si>
    <t>Đỗ Huỳnh Nhật</t>
  </si>
  <si>
    <t>650040129</t>
  </si>
  <si>
    <t>650040130</t>
  </si>
  <si>
    <t xml:space="preserve">Nguyễn Vũ Vĩnh </t>
  </si>
  <si>
    <t>0650040131</t>
  </si>
  <si>
    <t>0650040132</t>
  </si>
  <si>
    <t>Lê Trần Thanh</t>
  </si>
  <si>
    <t>0650040133</t>
  </si>
  <si>
    <t>0650040135</t>
  </si>
  <si>
    <t>0650040134</t>
  </si>
  <si>
    <t>0650040136</t>
  </si>
  <si>
    <t>0650040137</t>
  </si>
  <si>
    <t>Lê Trần Minh</t>
  </si>
  <si>
    <t>0650040263</t>
  </si>
  <si>
    <t>Đào Đức</t>
  </si>
  <si>
    <t>0650040138</t>
  </si>
  <si>
    <t>Trần Quang Thanh</t>
  </si>
  <si>
    <t>0650040139</t>
  </si>
  <si>
    <t xml:space="preserve">Võ Hữu </t>
  </si>
  <si>
    <t>0650040140</t>
  </si>
  <si>
    <t>Lê Quang</t>
  </si>
  <si>
    <t>0650040141</t>
  </si>
  <si>
    <t>0650040142</t>
  </si>
  <si>
    <t>Bùi Thụy Quỳnh</t>
  </si>
  <si>
    <t>0650040143</t>
  </si>
  <si>
    <t>650040144</t>
  </si>
  <si>
    <t>Mai Hồng</t>
  </si>
  <si>
    <t>0650040145</t>
  </si>
  <si>
    <t>0650040146</t>
  </si>
  <si>
    <t>Võ Chí</t>
  </si>
  <si>
    <t>Quyễn</t>
  </si>
  <si>
    <t>0650040147</t>
  </si>
  <si>
    <t>0650040149</t>
  </si>
  <si>
    <t>Nguyễn Hoàng Duy</t>
  </si>
  <si>
    <t>0650040148</t>
  </si>
  <si>
    <t>Phạm Kim</t>
  </si>
  <si>
    <t>0650040150</t>
  </si>
  <si>
    <t>Nguyễn Phan Ngọc</t>
  </si>
  <si>
    <t>0650040151</t>
  </si>
  <si>
    <t>Thống</t>
  </si>
  <si>
    <t>0650040153</t>
  </si>
  <si>
    <t>0650040152</t>
  </si>
  <si>
    <t>Trần Thị Anh</t>
  </si>
  <si>
    <t>0650040154</t>
  </si>
  <si>
    <t>Thức</t>
  </si>
  <si>
    <t>0650040155</t>
  </si>
  <si>
    <t>0650040156</t>
  </si>
  <si>
    <t>Huỳnh Ngọc Phương</t>
  </si>
  <si>
    <t>0650040157</t>
  </si>
  <si>
    <t>Phùng Thị Bích</t>
  </si>
  <si>
    <t>0650040158</t>
  </si>
  <si>
    <t>0650040159</t>
  </si>
  <si>
    <t>Phan Phạm Thùy</t>
  </si>
  <si>
    <t>0650040160</t>
  </si>
  <si>
    <t xml:space="preserve">Cao Huỳnh Khánh </t>
  </si>
  <si>
    <t>0650040161</t>
  </si>
  <si>
    <t>0650040162</t>
  </si>
  <si>
    <t>Huỳnh Trung</t>
  </si>
  <si>
    <t>0650040163</t>
  </si>
  <si>
    <t>0650040165</t>
  </si>
  <si>
    <t>Bùi Đoàn Thảo</t>
  </si>
  <si>
    <t>0650040164</t>
  </si>
  <si>
    <t>Đỗ Hoàng Phương</t>
  </si>
  <si>
    <t>0650040166</t>
  </si>
  <si>
    <t>Lê Ngọc Thanh</t>
  </si>
  <si>
    <t>0650040167</t>
  </si>
  <si>
    <t>0650040168</t>
  </si>
  <si>
    <t>06ĐH_QLDD4</t>
  </si>
  <si>
    <t>650040170</t>
  </si>
  <si>
    <t>Hà Kiều</t>
  </si>
  <si>
    <t>650040171</t>
  </si>
  <si>
    <t>650040172</t>
  </si>
  <si>
    <t>650040169</t>
  </si>
  <si>
    <t>Phạm Ngọc Thiên</t>
  </si>
  <si>
    <t>650040173</t>
  </si>
  <si>
    <t>Cao</t>
  </si>
  <si>
    <t>650040174</t>
  </si>
  <si>
    <t>650040176</t>
  </si>
  <si>
    <t xml:space="preserve">Lạc Thị Thanh </t>
  </si>
  <si>
    <t>650040178</t>
  </si>
  <si>
    <t>Trần Thị Thùy</t>
  </si>
  <si>
    <t>650040175</t>
  </si>
  <si>
    <t>0650040177</t>
  </si>
  <si>
    <t>Đoàn Nguyễn Tiến</t>
  </si>
  <si>
    <t>650040180</t>
  </si>
  <si>
    <t>650040179</t>
  </si>
  <si>
    <t>Phan Thanh Minh</t>
  </si>
  <si>
    <t>650040183</t>
  </si>
  <si>
    <t>Phạm Thị Kim</t>
  </si>
  <si>
    <t>Hạnh</t>
  </si>
  <si>
    <t>650040182</t>
  </si>
  <si>
    <t xml:space="preserve">Đậu Thị Thuý </t>
  </si>
  <si>
    <t>650040181</t>
  </si>
  <si>
    <t>650040184</t>
  </si>
  <si>
    <t>650040185</t>
  </si>
  <si>
    <t>650040186</t>
  </si>
  <si>
    <t>650040187</t>
  </si>
  <si>
    <t>Nguyễn Đặng Gia</t>
  </si>
  <si>
    <t>650040188</t>
  </si>
  <si>
    <t>650040189</t>
  </si>
  <si>
    <t xml:space="preserve">Lại Thị Hồng </t>
  </si>
  <si>
    <t>650040190</t>
  </si>
  <si>
    <t>Trần Thị Ánh</t>
  </si>
  <si>
    <t>650040191</t>
  </si>
  <si>
    <t>Lê Văn 0</t>
  </si>
  <si>
    <t>650040192</t>
  </si>
  <si>
    <t>650040193</t>
  </si>
  <si>
    <t>Lâm Quốc</t>
  </si>
  <si>
    <t>650040194</t>
  </si>
  <si>
    <t>Huỳnh Thị Ánh</t>
  </si>
  <si>
    <t>650040195</t>
  </si>
  <si>
    <t>650040196</t>
  </si>
  <si>
    <t>Võ Thị Thuý</t>
  </si>
  <si>
    <t>650040197</t>
  </si>
  <si>
    <t>650040198</t>
  </si>
  <si>
    <t>650040199</t>
  </si>
  <si>
    <t>650040265</t>
  </si>
  <si>
    <t>Dương Thị Ngọc</t>
  </si>
  <si>
    <t>650040201</t>
  </si>
  <si>
    <t>Ngô Tha</t>
  </si>
  <si>
    <t>650040200</t>
  </si>
  <si>
    <t>Ngô Thảo</t>
  </si>
  <si>
    <t>650040202</t>
  </si>
  <si>
    <t>650040203</t>
  </si>
  <si>
    <t>650040204</t>
  </si>
  <si>
    <t>Nguyễn Trung</t>
  </si>
  <si>
    <t>650040205</t>
  </si>
  <si>
    <t>Trần Thị Kiều</t>
  </si>
  <si>
    <t>650040206</t>
  </si>
  <si>
    <t>650040207</t>
  </si>
  <si>
    <t>650040208</t>
  </si>
  <si>
    <t>650040209</t>
  </si>
  <si>
    <t>Phạm Doãn</t>
  </si>
  <si>
    <t>650040210</t>
  </si>
  <si>
    <t>Lâm Ngọc</t>
  </si>
  <si>
    <t>650040211</t>
  </si>
  <si>
    <t>650040212</t>
  </si>
  <si>
    <t>650040215</t>
  </si>
  <si>
    <t>650040214</t>
  </si>
  <si>
    <t>650040213</t>
  </si>
  <si>
    <t>Nguyễn Đỗ Phương</t>
  </si>
  <si>
    <t>0650040217</t>
  </si>
  <si>
    <t>650040216</t>
  </si>
  <si>
    <t>0650040218</t>
  </si>
  <si>
    <t>0650040219</t>
  </si>
  <si>
    <t>Trần Nguyễn Hoài</t>
  </si>
  <si>
    <t>0650040220</t>
  </si>
  <si>
    <t>Dương Minh</t>
  </si>
  <si>
    <t>0650040221</t>
  </si>
  <si>
    <t>0650040222</t>
  </si>
  <si>
    <t>0650040223</t>
  </si>
  <si>
    <t>Lương Trung</t>
  </si>
  <si>
    <t>Vĩnh</t>
  </si>
  <si>
    <t>0650040224</t>
  </si>
  <si>
    <t>Hứa Văn</t>
  </si>
  <si>
    <t>650040264</t>
  </si>
  <si>
    <t>Phạm Thị Hà</t>
  </si>
  <si>
    <t>650150001</t>
  </si>
  <si>
    <t>Hoàng Thúy</t>
  </si>
  <si>
    <t>650150002</t>
  </si>
  <si>
    <t>Lưu Văn</t>
  </si>
  <si>
    <t>650150005</t>
  </si>
  <si>
    <t xml:space="preserve">Đàm Thị Vân </t>
  </si>
  <si>
    <t>650150004</t>
  </si>
  <si>
    <t>650150003</t>
  </si>
  <si>
    <t>650150006</t>
  </si>
  <si>
    <t>650150007</t>
  </si>
  <si>
    <t>650150008</t>
  </si>
  <si>
    <t>650150009</t>
  </si>
  <si>
    <t xml:space="preserve">Mẫn Thị Minh </t>
  </si>
  <si>
    <t>650150010</t>
  </si>
  <si>
    <t>Trần Nhựt</t>
  </si>
  <si>
    <t>650150011</t>
  </si>
  <si>
    <t>650150012</t>
  </si>
  <si>
    <t xml:space="preserve">Nguyễn Ảnh </t>
  </si>
  <si>
    <t>650150013</t>
  </si>
  <si>
    <t xml:space="preserve">Võ Trung </t>
  </si>
  <si>
    <t>650150014</t>
  </si>
  <si>
    <t xml:space="preserve">Nguyễn Lê Diễm </t>
  </si>
  <si>
    <t>650150015</t>
  </si>
  <si>
    <t>650150016</t>
  </si>
  <si>
    <t xml:space="preserve">Phạm Khánh </t>
  </si>
  <si>
    <t>650150017</t>
  </si>
  <si>
    <t>Nguyễn Phan Kim</t>
  </si>
  <si>
    <t>650150018</t>
  </si>
  <si>
    <t xml:space="preserve">Ngô Huyền </t>
  </si>
  <si>
    <t>650150019</t>
  </si>
  <si>
    <t>650150020</t>
  </si>
  <si>
    <t>650150021</t>
  </si>
  <si>
    <t xml:space="preserve">Phan Châu Hoài </t>
  </si>
  <si>
    <t>650150022</t>
  </si>
  <si>
    <t xml:space="preserve">Lê Thị Thanh </t>
  </si>
  <si>
    <t>650150023</t>
  </si>
  <si>
    <t>650150024</t>
  </si>
  <si>
    <t xml:space="preserve">Huỳnh Thị Tuyết </t>
  </si>
  <si>
    <t>650150026</t>
  </si>
  <si>
    <t xml:space="preserve">Lê Hồ Đông </t>
  </si>
  <si>
    <t>650150025</t>
  </si>
  <si>
    <t>650150027</t>
  </si>
  <si>
    <t xml:space="preserve">Trịnh Tinh </t>
  </si>
  <si>
    <t>650150028</t>
  </si>
  <si>
    <t xml:space="preserve">Lê Chí </t>
  </si>
  <si>
    <t>650150029</t>
  </si>
  <si>
    <t xml:space="preserve">Nguyễn Minh </t>
  </si>
  <si>
    <t>650150030</t>
  </si>
  <si>
    <t xml:space="preserve">Trần Thanh Hoài </t>
  </si>
  <si>
    <t>650150031</t>
  </si>
  <si>
    <t xml:space="preserve">Huỳnh Cao </t>
  </si>
  <si>
    <t>650150034</t>
  </si>
  <si>
    <t>650150032</t>
  </si>
  <si>
    <t>Phạm Thị Quế</t>
  </si>
  <si>
    <t>650150033</t>
  </si>
  <si>
    <t>Trịnh Thị Bảo</t>
  </si>
  <si>
    <t>650150035</t>
  </si>
  <si>
    <t>Thái Thị Kiều</t>
  </si>
  <si>
    <t>650150036</t>
  </si>
  <si>
    <t>650150037</t>
  </si>
  <si>
    <t>Trịnh Minh</t>
  </si>
  <si>
    <t>650150038</t>
  </si>
  <si>
    <t>Nguyễn Hữu Thanh</t>
  </si>
  <si>
    <t>650150039</t>
  </si>
  <si>
    <t>Trần Ngọc Bích</t>
  </si>
  <si>
    <t>650150040</t>
  </si>
  <si>
    <t>650150041</t>
  </si>
  <si>
    <t xml:space="preserve">Dương Thanh </t>
  </si>
  <si>
    <t>650150042</t>
  </si>
  <si>
    <t>Lê Thế</t>
  </si>
  <si>
    <t>650150043</t>
  </si>
  <si>
    <t>Huỳnh Nhật Hoàng</t>
  </si>
  <si>
    <t>650150044</t>
  </si>
  <si>
    <t xml:space="preserve">Võ Lâm Hoàng </t>
  </si>
  <si>
    <t>Dương Quốc</t>
  </si>
  <si>
    <t>Bùi Phan Thái</t>
  </si>
  <si>
    <t>Võ Hoàng Thanh</t>
  </si>
  <si>
    <t>Doanh</t>
  </si>
  <si>
    <t>Nguyễn Hoàng Anh</t>
  </si>
  <si>
    <t xml:space="preserve">Nguyễn Thái Nhật </t>
  </si>
  <si>
    <t>Nguyễn Lâm</t>
  </si>
  <si>
    <t>Mai Quốc</t>
  </si>
  <si>
    <t>Trương Mạnh</t>
  </si>
  <si>
    <t>Lê Đăng</t>
  </si>
  <si>
    <t>Lê Ngọc Tiến</t>
  </si>
  <si>
    <t>Mẩn</t>
  </si>
  <si>
    <t xml:space="preserve">Đinh Như </t>
  </si>
  <si>
    <t>Phạm Bá</t>
  </si>
  <si>
    <t>Nho</t>
  </si>
  <si>
    <t>Lê Thiện</t>
  </si>
  <si>
    <t>Nguyễn Phúc Vĩnh</t>
  </si>
  <si>
    <t>Tạ Thiên</t>
  </si>
  <si>
    <t>Thân Đức</t>
  </si>
  <si>
    <t>Phạm Thị Phương</t>
  </si>
  <si>
    <t>Trần Hửu</t>
  </si>
  <si>
    <t>Trần Khởi</t>
  </si>
  <si>
    <t>Võ Ngọc Kim</t>
  </si>
  <si>
    <t>Nguyễn Hoàn Phương</t>
  </si>
  <si>
    <t>Đặng Cao</t>
  </si>
  <si>
    <t>Nguyễn Văn Minh</t>
  </si>
  <si>
    <t xml:space="preserve">Bùi Minh </t>
  </si>
  <si>
    <t>Mai Hoàng Anh</t>
  </si>
  <si>
    <t>Lê Anh</t>
  </si>
  <si>
    <t xml:space="preserve">Võ Thị Tường </t>
  </si>
  <si>
    <t>Mai Bá</t>
  </si>
  <si>
    <t>05- QLĐĐ1</t>
  </si>
  <si>
    <t>Nghỉ học</t>
  </si>
  <si>
    <t xml:space="preserve">KHOA LUẬT VÀ LÝ LUẬN CHÍNH TRỊ </t>
  </si>
  <si>
    <t xml:space="preserve">     HỌC PHẦN: NGUYÊN LÝ MÁC - LÊNIN (HP2)</t>
  </si>
  <si>
    <t>II</t>
  </si>
  <si>
    <t>2017 - 2018</t>
  </si>
  <si>
    <t>2017 -2018</t>
  </si>
  <si>
    <t xml:space="preserve">     GIẢNG VIÊN:  THS. LÊ THỊ THANH THÚY</t>
  </si>
  <si>
    <t xml:space="preserve">    TS. Nguyễn Thị Hồng Hoa</t>
  </si>
  <si>
    <t xml:space="preserve">   Ths. Lê Thị Thanh Thúy</t>
  </si>
  <si>
    <t xml:space="preserve">       Ths. Lê Thị Thanh Thúy</t>
  </si>
  <si>
    <t xml:space="preserve">     TS. Nguyễn Thị Hồng Hoa</t>
  </si>
  <si>
    <t xml:space="preserve">     GIẢNG VIÊN:  THS.LÊ THỊ THANH THÚY</t>
  </si>
  <si>
    <t xml:space="preserve">     Ths. Lê Thị Thanh Thúy</t>
  </si>
  <si>
    <t>Học lại</t>
  </si>
  <si>
    <t>K thi 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</si>
</sst>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3"/>
      <color rgb="FFFF0000"/>
      <name val="Times New Roman"/>
      <family val="1"/>
    </font>
    <font>
      <sz val="13"/>
      <color rgb="FF000000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11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0" fontId="11" fillId="0" borderId="9" xfId="1" applyNumberFormat="1" applyFont="1" applyFill="1" applyBorder="1" applyAlignment="1" applyProtection="1"/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11" fillId="0" borderId="9" xfId="0" quotePrefix="1" applyFont="1" applyBorder="1" applyAlignment="1">
      <alignment horizontal="center" vertical="center"/>
    </xf>
    <xf numFmtId="0" fontId="11" fillId="0" borderId="9" xfId="0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11" fillId="0" borderId="9" xfId="1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/>
    <xf numFmtId="164" fontId="8" fillId="0" borderId="9" xfId="0" applyNumberFormat="1" applyFont="1" applyBorder="1" applyAlignment="1">
      <alignment horizontal="center"/>
    </xf>
    <xf numFmtId="165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NumberFormat="1" applyFont="1" applyBorder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165" fontId="13" fillId="0" borderId="9" xfId="0" applyNumberFormat="1" applyFont="1" applyFill="1" applyBorder="1" applyAlignment="1">
      <alignment horizontal="center" vertical="center"/>
    </xf>
    <xf numFmtId="0" fontId="13" fillId="0" borderId="9" xfId="0" applyNumberFormat="1" applyFont="1" applyBorder="1"/>
    <xf numFmtId="0" fontId="6" fillId="0" borderId="9" xfId="2" applyNumberFormat="1" applyFont="1" applyFill="1" applyBorder="1" applyAlignment="1" applyProtection="1">
      <alignment horizontal="center"/>
    </xf>
    <xf numFmtId="0" fontId="6" fillId="0" borderId="9" xfId="2" applyNumberFormat="1" applyFont="1" applyFill="1" applyBorder="1" applyAlignment="1" applyProtection="1"/>
    <xf numFmtId="2" fontId="3" fillId="0" borderId="9" xfId="0" applyNumberFormat="1" applyFont="1" applyFill="1" applyBorder="1" applyAlignment="1">
      <alignment horizontal="center" vertical="center"/>
    </xf>
    <xf numFmtId="0" fontId="14" fillId="0" borderId="4" xfId="0" applyFont="1" applyBorder="1"/>
    <xf numFmtId="0" fontId="14" fillId="0" borderId="5" xfId="0" applyFont="1" applyBorder="1"/>
    <xf numFmtId="0" fontId="8" fillId="2" borderId="9" xfId="0" quotePrefix="1" applyFont="1" applyFill="1" applyBorder="1" applyAlignment="1">
      <alignment horizontal="center" vertical="center"/>
    </xf>
    <xf numFmtId="0" fontId="14" fillId="2" borderId="4" xfId="0" applyFont="1" applyFill="1" applyBorder="1"/>
    <xf numFmtId="0" fontId="14" fillId="2" borderId="5" xfId="0" applyFont="1" applyFill="1" applyBorder="1"/>
    <xf numFmtId="49" fontId="8" fillId="2" borderId="9" xfId="0" applyNumberFormat="1" applyFont="1" applyFill="1" applyBorder="1" applyAlignment="1">
      <alignment horizontal="center"/>
    </xf>
    <xf numFmtId="49" fontId="8" fillId="2" borderId="9" xfId="0" quotePrefix="1" applyNumberFormat="1" applyFont="1" applyFill="1" applyBorder="1" applyAlignment="1">
      <alignment horizontal="center"/>
    </xf>
    <xf numFmtId="49" fontId="8" fillId="2" borderId="12" xfId="0" quotePrefix="1" applyNumberFormat="1" applyFont="1" applyFill="1" applyBorder="1" applyAlignment="1">
      <alignment horizontal="center"/>
    </xf>
    <xf numFmtId="49" fontId="8" fillId="2" borderId="9" xfId="0" quotePrefix="1" applyNumberFormat="1" applyFont="1" applyFill="1" applyBorder="1" applyAlignment="1">
      <alignment horizontal="left"/>
    </xf>
    <xf numFmtId="0" fontId="8" fillId="2" borderId="9" xfId="0" quotePrefix="1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0" borderId="9" xfId="0" quotePrefix="1" applyNumberFormat="1" applyFont="1" applyFill="1" applyBorder="1" applyAlignment="1" applyProtection="1">
      <alignment horizontal="center"/>
    </xf>
    <xf numFmtId="0" fontId="6" fillId="2" borderId="9" xfId="0" quotePrefix="1" applyNumberFormat="1" applyFont="1" applyFill="1" applyBorder="1" applyAlignment="1" applyProtection="1">
      <alignment horizontal="center"/>
    </xf>
    <xf numFmtId="0" fontId="8" fillId="2" borderId="9" xfId="0" quotePrefix="1" applyFont="1" applyFill="1" applyBorder="1" applyAlignment="1">
      <alignment horizontal="center" vertical="top"/>
    </xf>
    <xf numFmtId="49" fontId="8" fillId="2" borderId="9" xfId="0" applyNumberFormat="1" applyFont="1" applyFill="1" applyBorder="1" applyAlignment="1">
      <alignment horizontal="center" vertical="top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/>
    <xf numFmtId="167" fontId="6" fillId="0" borderId="9" xfId="0" applyNumberFormat="1" applyFont="1" applyFill="1" applyBorder="1" applyAlignment="1" applyProtection="1">
      <alignment horizontal="center"/>
    </xf>
    <xf numFmtId="167" fontId="11" fillId="0" borderId="9" xfId="0" applyNumberFormat="1" applyFont="1" applyFill="1" applyBorder="1" applyAlignment="1" applyProtection="1">
      <alignment horizontal="center"/>
    </xf>
    <xf numFmtId="167" fontId="6" fillId="0" borderId="9" xfId="0" quotePrefix="1" applyNumberFormat="1" applyFont="1" applyBorder="1" applyAlignment="1">
      <alignment horizontal="center" vertical="center"/>
    </xf>
    <xf numFmtId="0" fontId="16" fillId="0" borderId="9" xfId="0" applyNumberFormat="1" applyFont="1" applyBorder="1"/>
    <xf numFmtId="165" fontId="15" fillId="0" borderId="0" xfId="0" applyNumberFormat="1" applyFont="1" applyAlignment="1">
      <alignment horizontal="center"/>
    </xf>
    <xf numFmtId="165" fontId="17" fillId="0" borderId="0" xfId="0" applyNumberFormat="1" applyFont="1" applyAlignment="1">
      <alignment horizontal="center"/>
    </xf>
    <xf numFmtId="0" fontId="6" fillId="0" borderId="4" xfId="0" applyNumberFormat="1" applyFont="1" applyFill="1" applyBorder="1" applyAlignment="1" applyProtection="1"/>
    <xf numFmtId="0" fontId="6" fillId="0" borderId="5" xfId="0" applyNumberFormat="1" applyFont="1" applyFill="1" applyBorder="1" applyAlignment="1" applyProtection="1"/>
    <xf numFmtId="164" fontId="3" fillId="0" borderId="13" xfId="0" applyNumberFormat="1" applyFont="1" applyBorder="1" applyAlignment="1">
      <alignment horizontal="center"/>
    </xf>
    <xf numFmtId="0" fontId="6" fillId="0" borderId="13" xfId="0" applyNumberFormat="1" applyFont="1" applyFill="1" applyBorder="1" applyAlignment="1" applyProtection="1">
      <alignment horizontal="center"/>
    </xf>
    <xf numFmtId="0" fontId="6" fillId="0" borderId="14" xfId="0" applyNumberFormat="1" applyFont="1" applyFill="1" applyBorder="1" applyAlignment="1" applyProtection="1"/>
    <xf numFmtId="0" fontId="6" fillId="0" borderId="15" xfId="0" applyNumberFormat="1" applyFont="1" applyFill="1" applyBorder="1" applyAlignment="1" applyProtection="1"/>
    <xf numFmtId="165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NumberFormat="1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9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0"/>
  <sheetViews>
    <sheetView view="pageLayout" topLeftCell="A52" zoomScaleNormal="100" workbookViewId="0">
      <selection activeCell="C69" sqref="C69"/>
    </sheetView>
  </sheetViews>
  <sheetFormatPr defaultRowHeight="15" x14ac:dyDescent="0.25"/>
  <cols>
    <col min="1" max="1" width="7.42578125" customWidth="1"/>
    <col min="2" max="2" width="13.42578125" customWidth="1"/>
    <col min="3" max="3" width="23.855468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1003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236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26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6.5" x14ac:dyDescent="0.25">
      <c r="A15" s="35">
        <v>1</v>
      </c>
      <c r="B15" s="43" t="s">
        <v>1004</v>
      </c>
      <c r="C15" s="42" t="s">
        <v>294</v>
      </c>
      <c r="D15" s="42" t="s">
        <v>120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1005</v>
      </c>
      <c r="C16" s="42" t="s">
        <v>1006</v>
      </c>
      <c r="D16" s="42" t="s">
        <v>120</v>
      </c>
      <c r="E16" s="37"/>
      <c r="F16" s="37"/>
      <c r="G16" s="37">
        <f t="shared" ref="G16:G57" si="0">E16*$E$13+F16*$F$13</f>
        <v>0</v>
      </c>
      <c r="H16" s="38" t="str">
        <f t="shared" ref="H16:H57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1007</v>
      </c>
      <c r="C17" s="42" t="s">
        <v>293</v>
      </c>
      <c r="D17" s="42" t="s">
        <v>26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1008</v>
      </c>
      <c r="C18" s="42" t="s">
        <v>76</v>
      </c>
      <c r="D18" s="42" t="s">
        <v>166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1009</v>
      </c>
      <c r="C19" s="42" t="s">
        <v>1010</v>
      </c>
      <c r="D19" s="42" t="s">
        <v>221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1011</v>
      </c>
      <c r="C20" s="42" t="s">
        <v>108</v>
      </c>
      <c r="D20" s="42" t="s">
        <v>83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1012</v>
      </c>
      <c r="C21" s="42" t="s">
        <v>180</v>
      </c>
      <c r="D21" s="42" t="s">
        <v>139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1013</v>
      </c>
      <c r="C22" s="42" t="s">
        <v>118</v>
      </c>
      <c r="D22" s="42" t="s">
        <v>29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1014</v>
      </c>
      <c r="C23" s="42" t="s">
        <v>219</v>
      </c>
      <c r="D23" s="42" t="s">
        <v>29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1015</v>
      </c>
      <c r="C24" s="42" t="s">
        <v>1016</v>
      </c>
      <c r="D24" s="42" t="s">
        <v>85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1017</v>
      </c>
      <c r="C25" s="42" t="s">
        <v>1018</v>
      </c>
      <c r="D25" s="42" t="s">
        <v>1019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1020</v>
      </c>
      <c r="C26" s="42" t="s">
        <v>264</v>
      </c>
      <c r="D26" s="42" t="s">
        <v>1021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1022</v>
      </c>
      <c r="C27" s="42" t="s">
        <v>1023</v>
      </c>
      <c r="D27" s="42" t="s">
        <v>33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1024</v>
      </c>
      <c r="C28" s="42" t="s">
        <v>295</v>
      </c>
      <c r="D28" s="42" t="s">
        <v>122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1025</v>
      </c>
      <c r="C29" s="42" t="s">
        <v>245</v>
      </c>
      <c r="D29" s="42" t="s">
        <v>122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1026</v>
      </c>
      <c r="C30" s="42" t="s">
        <v>1027</v>
      </c>
      <c r="D30" s="42" t="s">
        <v>273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1028</v>
      </c>
      <c r="C31" s="42" t="s">
        <v>260</v>
      </c>
      <c r="D31" s="42" t="s">
        <v>88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1029</v>
      </c>
      <c r="C32" s="42" t="s">
        <v>1030</v>
      </c>
      <c r="D32" s="42" t="s">
        <v>88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1031</v>
      </c>
      <c r="C33" s="42" t="s">
        <v>1032</v>
      </c>
      <c r="D33" s="42" t="s">
        <v>38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1033</v>
      </c>
      <c r="C34" s="42" t="s">
        <v>52</v>
      </c>
      <c r="D34" s="42" t="s">
        <v>39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1034</v>
      </c>
      <c r="C35" s="42" t="s">
        <v>296</v>
      </c>
      <c r="D35" s="42" t="s">
        <v>40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1035</v>
      </c>
      <c r="C36" s="42" t="s">
        <v>76</v>
      </c>
      <c r="D36" s="42" t="s">
        <v>41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1036</v>
      </c>
      <c r="C37" s="42" t="s">
        <v>1037</v>
      </c>
      <c r="D37" s="42" t="s">
        <v>1038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1039</v>
      </c>
      <c r="C38" s="42" t="s">
        <v>1040</v>
      </c>
      <c r="D38" s="42" t="s">
        <v>44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1041</v>
      </c>
      <c r="C39" s="42" t="s">
        <v>24</v>
      </c>
      <c r="D39" s="42" t="s">
        <v>192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1042</v>
      </c>
      <c r="C40" s="42" t="s">
        <v>197</v>
      </c>
      <c r="D40" s="42" t="s">
        <v>192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1043</v>
      </c>
      <c r="C41" s="42" t="s">
        <v>81</v>
      </c>
      <c r="D41" s="42" t="s">
        <v>156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1044</v>
      </c>
      <c r="C42" s="42" t="s">
        <v>240</v>
      </c>
      <c r="D42" s="42" t="s">
        <v>125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1045</v>
      </c>
      <c r="C43" s="42" t="s">
        <v>28</v>
      </c>
      <c r="D43" s="42" t="s">
        <v>193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1046</v>
      </c>
      <c r="C44" s="42" t="s">
        <v>30</v>
      </c>
      <c r="D44" s="42" t="s">
        <v>1047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1048</v>
      </c>
      <c r="C45" s="42" t="s">
        <v>43</v>
      </c>
      <c r="D45" s="42" t="s">
        <v>91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1049</v>
      </c>
      <c r="C46" s="42" t="s">
        <v>1050</v>
      </c>
      <c r="D46" s="42" t="s">
        <v>93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1051</v>
      </c>
      <c r="C47" s="42" t="s">
        <v>1052</v>
      </c>
      <c r="D47" s="42" t="s">
        <v>51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1053</v>
      </c>
      <c r="C48" s="42" t="s">
        <v>1054</v>
      </c>
      <c r="D48" s="42" t="s">
        <v>51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1055</v>
      </c>
      <c r="C49" s="42" t="s">
        <v>1056</v>
      </c>
      <c r="D49" s="42" t="s">
        <v>172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1057</v>
      </c>
      <c r="C50" s="42" t="s">
        <v>1058</v>
      </c>
      <c r="D50" s="42" t="s">
        <v>1059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1060</v>
      </c>
      <c r="C51" s="42" t="s">
        <v>90</v>
      </c>
      <c r="D51" s="42" t="s">
        <v>158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1061</v>
      </c>
      <c r="C52" s="42" t="s">
        <v>1062</v>
      </c>
      <c r="D52" s="42" t="s">
        <v>158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1063</v>
      </c>
      <c r="C53" s="42" t="s">
        <v>1064</v>
      </c>
      <c r="D53" s="42" t="s">
        <v>97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1065</v>
      </c>
      <c r="C54" s="42" t="s">
        <v>207</v>
      </c>
      <c r="D54" s="42" t="s">
        <v>54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1066</v>
      </c>
      <c r="C55" s="42" t="s">
        <v>1067</v>
      </c>
      <c r="D55" s="42" t="s">
        <v>99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5.75" x14ac:dyDescent="0.25">
      <c r="A56" s="35">
        <v>42</v>
      </c>
      <c r="B56" s="44"/>
      <c r="C56" s="36"/>
      <c r="D56" s="36"/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5.75" x14ac:dyDescent="0.25">
      <c r="A57" s="35">
        <v>43</v>
      </c>
      <c r="B57" s="40"/>
      <c r="C57" s="41"/>
      <c r="D57" s="41"/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9" t="str">
        <f>"Cộng danh sách gồm "</f>
        <v xml:space="preserve">Cộng danh sách gồm </v>
      </c>
      <c r="B59" s="9"/>
      <c r="C59" s="9"/>
      <c r="D59" s="10">
        <f>COUNTA(H15:H57)</f>
        <v>43</v>
      </c>
      <c r="E59" s="11">
        <v>1</v>
      </c>
      <c r="F59" s="12"/>
      <c r="G59" s="1"/>
      <c r="H59" s="1"/>
      <c r="I59" s="1"/>
    </row>
    <row r="60" spans="1:9" ht="15.75" x14ac:dyDescent="0.25">
      <c r="A60" s="106" t="s">
        <v>20</v>
      </c>
      <c r="B60" s="106"/>
      <c r="C60" s="106"/>
      <c r="D60" s="13">
        <f>COUNTIF(G15:G57,"&gt;=5")</f>
        <v>0</v>
      </c>
      <c r="E60" s="14">
        <f>D60/D59</f>
        <v>0</v>
      </c>
      <c r="F60" s="15"/>
      <c r="G60" s="1"/>
      <c r="H60" s="1"/>
      <c r="I60" s="1"/>
    </row>
    <row r="61" spans="1:9" ht="15.75" x14ac:dyDescent="0.25">
      <c r="A61" s="106" t="s">
        <v>21</v>
      </c>
      <c r="B61" s="106"/>
      <c r="C61" s="106"/>
      <c r="D61" s="13"/>
      <c r="E61" s="14">
        <f>D61/D59</f>
        <v>0</v>
      </c>
      <c r="F61" s="15"/>
      <c r="G61" s="1"/>
      <c r="H61" s="1"/>
      <c r="I61" s="1"/>
    </row>
    <row r="62" spans="1:9" ht="15.75" x14ac:dyDescent="0.25">
      <c r="A62" s="16"/>
      <c r="B62" s="16"/>
      <c r="C62" s="4"/>
      <c r="D62" s="16"/>
      <c r="E62" s="3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107" t="str">
        <f ca="1">"TP. Hồ Chí Minh, ngày "&amp;  DAY(NOW())&amp;" tháng " &amp;MONTH(NOW())&amp;" năm "&amp;YEAR(NOW())</f>
        <v>TP. Hồ Chí Minh, ngày 2 tháng 7 năm 2018</v>
      </c>
      <c r="F63" s="107"/>
      <c r="G63" s="107"/>
      <c r="H63" s="107"/>
      <c r="I63" s="107"/>
    </row>
    <row r="64" spans="1:9" ht="15.75" x14ac:dyDescent="0.25">
      <c r="A64" s="91" t="s">
        <v>230</v>
      </c>
      <c r="B64" s="91"/>
      <c r="C64" s="91"/>
      <c r="D64" s="1"/>
      <c r="E64" s="91" t="s">
        <v>22</v>
      </c>
      <c r="F64" s="91"/>
      <c r="G64" s="91"/>
      <c r="H64" s="91"/>
      <c r="I64" s="91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9" spans="1:9" ht="15.75" x14ac:dyDescent="0.25">
      <c r="B69" s="19"/>
      <c r="C69" s="19"/>
    </row>
    <row r="70" spans="1:9" ht="15.75" x14ac:dyDescent="0.25">
      <c r="A70" s="108"/>
      <c r="B70" s="108"/>
      <c r="C70" s="108"/>
      <c r="F70" s="90"/>
      <c r="G70" s="90"/>
      <c r="H70" s="90"/>
    </row>
  </sheetData>
  <protectedRanges>
    <protectedRange sqref="I15:I57" name="Range4"/>
    <protectedRange sqref="E15:F57" name="Range3"/>
    <protectedRange sqref="A4" name="Range1"/>
    <protectedRange sqref="E13:F13" name="Range6"/>
    <protectedRange sqref="C8:C10 G8:G9" name="Range2_1"/>
    <protectedRange sqref="A65:I65" name="Range5_1"/>
    <protectedRange sqref="B15:D57" name="Range3_1"/>
  </protectedRanges>
  <mergeCells count="28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  <mergeCell ref="A70:C70"/>
  </mergeCells>
  <conditionalFormatting sqref="H15:H57">
    <cfRule type="cellIs" dxfId="91" priority="2" stopIfTrue="1" operator="equal">
      <formula>"F"</formula>
    </cfRule>
  </conditionalFormatting>
  <conditionalFormatting sqref="G15:G57">
    <cfRule type="expression" dxfId="90" priority="1" stopIfTrue="1">
      <formula>MAX(#REF!)&lt;4</formula>
    </cfRule>
  </conditionalFormatting>
  <pageMargins left="0.36458333333333298" right="2.0833333333333301E-2" top="0.75" bottom="0.13541666666666699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6"/>
  <sheetViews>
    <sheetView view="pageLayout" topLeftCell="A69" zoomScaleNormal="100" workbookViewId="0">
      <selection activeCell="C82" sqref="C82"/>
    </sheetView>
  </sheetViews>
  <sheetFormatPr defaultRowHeight="15" x14ac:dyDescent="0.25"/>
  <cols>
    <col min="2" max="2" width="18.140625" customWidth="1"/>
    <col min="3" max="3" width="18.855468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0"/>
      <c r="B5" s="20"/>
      <c r="C5" s="20"/>
      <c r="D5" s="20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1385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248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1">
        <v>1</v>
      </c>
      <c r="B14" s="31">
        <v>2</v>
      </c>
      <c r="C14" s="111">
        <v>3</v>
      </c>
      <c r="D14" s="112"/>
      <c r="E14" s="21">
        <v>4</v>
      </c>
      <c r="F14" s="21">
        <v>5</v>
      </c>
      <c r="G14" s="21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67" t="s">
        <v>1659</v>
      </c>
      <c r="C15" s="61" t="s">
        <v>1660</v>
      </c>
      <c r="D15" s="62" t="s">
        <v>120</v>
      </c>
      <c r="E15" s="5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68" t="s">
        <v>1661</v>
      </c>
      <c r="C16" s="58" t="s">
        <v>1662</v>
      </c>
      <c r="D16" s="59" t="s">
        <v>27</v>
      </c>
      <c r="E16" s="37"/>
      <c r="F16" s="37"/>
      <c r="G16" s="37">
        <f t="shared" ref="G16:G73" si="0">E16*$E$13+F16*$F$13</f>
        <v>0</v>
      </c>
      <c r="H16" s="38" t="str">
        <f t="shared" ref="H16:H73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68" t="s">
        <v>1663</v>
      </c>
      <c r="C17" s="58" t="s">
        <v>1664</v>
      </c>
      <c r="D17" s="59" t="s">
        <v>256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68" t="s">
        <v>1665</v>
      </c>
      <c r="C18" s="58" t="s">
        <v>1666</v>
      </c>
      <c r="D18" s="59" t="s">
        <v>193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69" t="s">
        <v>1667</v>
      </c>
      <c r="C19" s="58" t="s">
        <v>1668</v>
      </c>
      <c r="D19" s="59" t="s">
        <v>139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69" t="s">
        <v>1669</v>
      </c>
      <c r="C20" s="58" t="s">
        <v>1670</v>
      </c>
      <c r="D20" s="59" t="s">
        <v>85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69" t="s">
        <v>1671</v>
      </c>
      <c r="C21" s="58" t="s">
        <v>1672</v>
      </c>
      <c r="D21" s="59" t="s">
        <v>25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69" t="s">
        <v>1673</v>
      </c>
      <c r="C22" s="58" t="s">
        <v>1674</v>
      </c>
      <c r="D22" s="59" t="s">
        <v>39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70" t="s">
        <v>1675</v>
      </c>
      <c r="C23" s="61" t="s">
        <v>1676</v>
      </c>
      <c r="D23" s="62" t="s">
        <v>123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71" t="s">
        <v>1677</v>
      </c>
      <c r="C24" s="58" t="s">
        <v>1678</v>
      </c>
      <c r="D24" s="59" t="s">
        <v>226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71" t="s">
        <v>1679</v>
      </c>
      <c r="C25" s="58" t="s">
        <v>1680</v>
      </c>
      <c r="D25" s="59" t="s">
        <v>50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71" t="s">
        <v>1681</v>
      </c>
      <c r="C26" s="58" t="s">
        <v>1682</v>
      </c>
      <c r="D26" s="59" t="s">
        <v>50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71" t="s">
        <v>1683</v>
      </c>
      <c r="C27" s="58" t="s">
        <v>1684</v>
      </c>
      <c r="D27" s="59" t="s">
        <v>50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71" t="s">
        <v>1685</v>
      </c>
      <c r="C28" s="58" t="s">
        <v>1686</v>
      </c>
      <c r="D28" s="59" t="s">
        <v>50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71" t="s">
        <v>1687</v>
      </c>
      <c r="C29" s="58" t="s">
        <v>1688</v>
      </c>
      <c r="D29" s="59" t="s">
        <v>50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71" t="s">
        <v>1689</v>
      </c>
      <c r="C30" s="58" t="s">
        <v>1690</v>
      </c>
      <c r="D30" s="59" t="s">
        <v>95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71" t="s">
        <v>1691</v>
      </c>
      <c r="C31" s="58" t="s">
        <v>1692</v>
      </c>
      <c r="D31" s="59" t="s">
        <v>189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71" t="s">
        <v>1693</v>
      </c>
      <c r="C32" s="58" t="s">
        <v>1694</v>
      </c>
      <c r="D32" s="59" t="s">
        <v>96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71" t="s">
        <v>1695</v>
      </c>
      <c r="C33" s="58" t="s">
        <v>1465</v>
      </c>
      <c r="D33" s="59" t="s">
        <v>96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71" t="s">
        <v>1696</v>
      </c>
      <c r="C34" s="58" t="s">
        <v>1697</v>
      </c>
      <c r="D34" s="59" t="s">
        <v>173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71" t="s">
        <v>1698</v>
      </c>
      <c r="C35" s="58" t="s">
        <v>1699</v>
      </c>
      <c r="D35" s="59" t="s">
        <v>97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71" t="s">
        <v>1700</v>
      </c>
      <c r="C36" s="58" t="s">
        <v>1701</v>
      </c>
      <c r="D36" s="59" t="s">
        <v>55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71" t="s">
        <v>1702</v>
      </c>
      <c r="C37" s="58" t="s">
        <v>1684</v>
      </c>
      <c r="D37" s="59" t="s">
        <v>114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71" t="s">
        <v>1703</v>
      </c>
      <c r="C38" s="58" t="s">
        <v>1704</v>
      </c>
      <c r="D38" s="59" t="s">
        <v>78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69" t="s">
        <v>1705</v>
      </c>
      <c r="C39" s="58" t="s">
        <v>1706</v>
      </c>
      <c r="D39" s="59" t="s">
        <v>50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69" t="s">
        <v>1707</v>
      </c>
      <c r="C40" s="58" t="s">
        <v>1708</v>
      </c>
      <c r="D40" s="59" t="s">
        <v>146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71" t="s">
        <v>1709</v>
      </c>
      <c r="C41" s="58" t="s">
        <v>1550</v>
      </c>
      <c r="D41" s="59" t="s">
        <v>55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71" t="s">
        <v>1710</v>
      </c>
      <c r="C42" s="58" t="s">
        <v>1711</v>
      </c>
      <c r="D42" s="59" t="s">
        <v>200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71" t="s">
        <v>1712</v>
      </c>
      <c r="C43" s="58" t="s">
        <v>1713</v>
      </c>
      <c r="D43" s="59" t="s">
        <v>174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60" t="s">
        <v>1714</v>
      </c>
      <c r="C44" s="58" t="s">
        <v>1715</v>
      </c>
      <c r="D44" s="59" t="s">
        <v>181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67" t="s">
        <v>1716</v>
      </c>
      <c r="C45" s="58" t="s">
        <v>1717</v>
      </c>
      <c r="D45" s="59" t="s">
        <v>263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60" t="s">
        <v>1718</v>
      </c>
      <c r="C46" s="58" t="s">
        <v>729</v>
      </c>
      <c r="D46" s="59" t="s">
        <v>60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60" t="s">
        <v>1719</v>
      </c>
      <c r="C47" s="58" t="s">
        <v>1720</v>
      </c>
      <c r="D47" s="59" t="s">
        <v>200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69" t="s">
        <v>1721</v>
      </c>
      <c r="C48" s="58" t="s">
        <v>1722</v>
      </c>
      <c r="D48" s="59" t="s">
        <v>1723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70" t="s">
        <v>1724</v>
      </c>
      <c r="C49" s="61" t="s">
        <v>1725</v>
      </c>
      <c r="D49" s="62" t="s">
        <v>160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72" t="s">
        <v>1726</v>
      </c>
      <c r="C50" s="58" t="s">
        <v>1727</v>
      </c>
      <c r="D50" s="59" t="s">
        <v>134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72" t="s">
        <v>1728</v>
      </c>
      <c r="C51" s="58" t="s">
        <v>1729</v>
      </c>
      <c r="D51" s="59" t="s">
        <v>134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72" t="s">
        <v>1730</v>
      </c>
      <c r="C52" s="58" t="s">
        <v>1731</v>
      </c>
      <c r="D52" s="59" t="s">
        <v>213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72" t="s">
        <v>1732</v>
      </c>
      <c r="C53" s="58" t="s">
        <v>1629</v>
      </c>
      <c r="D53" s="59" t="s">
        <v>55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72" t="s">
        <v>1733</v>
      </c>
      <c r="C54" s="58" t="s">
        <v>1734</v>
      </c>
      <c r="D54" s="59" t="s">
        <v>214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72" t="s">
        <v>1735</v>
      </c>
      <c r="C55" s="58" t="s">
        <v>1736</v>
      </c>
      <c r="D55" s="59" t="s">
        <v>114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63" t="s">
        <v>1737</v>
      </c>
      <c r="C56" s="58" t="s">
        <v>1738</v>
      </c>
      <c r="D56" s="59" t="s">
        <v>70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69" t="s">
        <v>1739</v>
      </c>
      <c r="C57" s="58" t="s">
        <v>1740</v>
      </c>
      <c r="D57" s="59" t="s">
        <v>114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70" t="s">
        <v>1741</v>
      </c>
      <c r="C58" s="61" t="s">
        <v>108</v>
      </c>
      <c r="D58" s="62" t="s">
        <v>214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72" t="s">
        <v>1742</v>
      </c>
      <c r="C59" s="58" t="s">
        <v>1743</v>
      </c>
      <c r="D59" s="59" t="s">
        <v>136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72" t="s">
        <v>1744</v>
      </c>
      <c r="C60" s="58" t="s">
        <v>1745</v>
      </c>
      <c r="D60" s="59" t="s">
        <v>136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72" t="s">
        <v>1746</v>
      </c>
      <c r="C61" s="58" t="s">
        <v>1483</v>
      </c>
      <c r="D61" s="59" t="s">
        <v>271</v>
      </c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72" t="s">
        <v>1747</v>
      </c>
      <c r="C62" s="58" t="s">
        <v>1748</v>
      </c>
      <c r="D62" s="59" t="s">
        <v>73</v>
      </c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6.5" x14ac:dyDescent="0.25">
      <c r="A63" s="35">
        <v>49</v>
      </c>
      <c r="B63" s="72" t="s">
        <v>1749</v>
      </c>
      <c r="C63" s="58" t="s">
        <v>1750</v>
      </c>
      <c r="D63" s="59" t="s">
        <v>1751</v>
      </c>
      <c r="E63" s="37"/>
      <c r="F63" s="37"/>
      <c r="G63" s="37">
        <f t="shared" si="0"/>
        <v>0</v>
      </c>
      <c r="H63" s="38" t="str">
        <f t="shared" si="1"/>
        <v>F</v>
      </c>
      <c r="I63" s="39"/>
    </row>
    <row r="64" spans="1:9" ht="16.5" x14ac:dyDescent="0.25">
      <c r="A64" s="35">
        <v>50</v>
      </c>
      <c r="B64" s="72" t="s">
        <v>1752</v>
      </c>
      <c r="C64" s="58" t="s">
        <v>1753</v>
      </c>
      <c r="D64" s="59" t="s">
        <v>218</v>
      </c>
      <c r="E64" s="37"/>
      <c r="F64" s="37"/>
      <c r="G64" s="37">
        <f t="shared" si="0"/>
        <v>0</v>
      </c>
      <c r="H64" s="38" t="str">
        <f t="shared" si="1"/>
        <v>F</v>
      </c>
      <c r="I64" s="39"/>
    </row>
    <row r="65" spans="1:9" ht="16.5" x14ac:dyDescent="0.25">
      <c r="A65" s="35">
        <v>51</v>
      </c>
      <c r="B65" s="63" t="s">
        <v>1754</v>
      </c>
      <c r="C65" s="58" t="s">
        <v>1755</v>
      </c>
      <c r="D65" s="59" t="s">
        <v>117</v>
      </c>
      <c r="E65" s="37"/>
      <c r="F65" s="37"/>
      <c r="G65" s="37">
        <f t="shared" si="0"/>
        <v>0</v>
      </c>
      <c r="H65" s="38" t="str">
        <f t="shared" si="1"/>
        <v>F</v>
      </c>
      <c r="I65" s="39"/>
    </row>
    <row r="66" spans="1:9" ht="16.5" x14ac:dyDescent="0.25">
      <c r="A66" s="35">
        <v>52</v>
      </c>
      <c r="B66" s="63" t="s">
        <v>1756</v>
      </c>
      <c r="C66" s="58" t="s">
        <v>1757</v>
      </c>
      <c r="D66" s="59" t="s">
        <v>193</v>
      </c>
      <c r="E66" s="37"/>
      <c r="F66" s="37"/>
      <c r="G66" s="37">
        <f t="shared" si="0"/>
        <v>0</v>
      </c>
      <c r="H66" s="38" t="str">
        <f t="shared" si="1"/>
        <v>F</v>
      </c>
      <c r="I66" s="39"/>
    </row>
    <row r="67" spans="1:9" ht="16.5" x14ac:dyDescent="0.25">
      <c r="A67" s="35">
        <v>53</v>
      </c>
      <c r="B67" s="69" t="s">
        <v>1758</v>
      </c>
      <c r="C67" s="58" t="s">
        <v>1759</v>
      </c>
      <c r="D67" s="59" t="s">
        <v>257</v>
      </c>
      <c r="E67" s="37"/>
      <c r="F67" s="37"/>
      <c r="G67" s="37">
        <f t="shared" si="0"/>
        <v>0</v>
      </c>
      <c r="H67" s="38" t="str">
        <f t="shared" si="1"/>
        <v>F</v>
      </c>
      <c r="I67" s="39"/>
    </row>
    <row r="68" spans="1:9" ht="16.5" x14ac:dyDescent="0.25">
      <c r="A68" s="35">
        <v>54</v>
      </c>
      <c r="B68" s="69" t="s">
        <v>1760</v>
      </c>
      <c r="C68" s="58" t="s">
        <v>1753</v>
      </c>
      <c r="D68" s="59" t="s">
        <v>153</v>
      </c>
      <c r="E68" s="37"/>
      <c r="F68" s="37"/>
      <c r="G68" s="37">
        <f t="shared" si="0"/>
        <v>0</v>
      </c>
      <c r="H68" s="38" t="str">
        <f t="shared" si="1"/>
        <v>F</v>
      </c>
      <c r="I68" s="39"/>
    </row>
    <row r="69" spans="1:9" ht="16.5" x14ac:dyDescent="0.25">
      <c r="A69" s="35">
        <v>55</v>
      </c>
      <c r="B69" s="69" t="s">
        <v>1761</v>
      </c>
      <c r="C69" s="58" t="s">
        <v>1762</v>
      </c>
      <c r="D69" s="59" t="s">
        <v>97</v>
      </c>
      <c r="E69" s="37"/>
      <c r="F69" s="37"/>
      <c r="G69" s="37">
        <f t="shared" si="0"/>
        <v>0</v>
      </c>
      <c r="H69" s="38" t="str">
        <f t="shared" si="1"/>
        <v>F</v>
      </c>
      <c r="I69" s="39"/>
    </row>
    <row r="70" spans="1:9" ht="16.5" x14ac:dyDescent="0.25">
      <c r="A70" s="35">
        <v>56</v>
      </c>
      <c r="B70" s="69" t="s">
        <v>1763</v>
      </c>
      <c r="C70" s="58" t="s">
        <v>1764</v>
      </c>
      <c r="D70" s="59" t="s">
        <v>80</v>
      </c>
      <c r="E70" s="37"/>
      <c r="F70" s="37"/>
      <c r="G70" s="37">
        <f t="shared" si="0"/>
        <v>0</v>
      </c>
      <c r="H70" s="38" t="str">
        <f t="shared" si="1"/>
        <v>F</v>
      </c>
      <c r="I70" s="39"/>
    </row>
    <row r="71" spans="1:9" ht="16.5" x14ac:dyDescent="0.25">
      <c r="A71" s="35">
        <v>57</v>
      </c>
      <c r="B71" s="70" t="s">
        <v>1765</v>
      </c>
      <c r="C71" s="61" t="s">
        <v>270</v>
      </c>
      <c r="D71" s="62" t="s">
        <v>116</v>
      </c>
      <c r="E71" s="37"/>
      <c r="F71" s="37"/>
      <c r="G71" s="37">
        <f t="shared" si="0"/>
        <v>0</v>
      </c>
      <c r="H71" s="38" t="str">
        <f t="shared" si="1"/>
        <v>F</v>
      </c>
      <c r="I71" s="39"/>
    </row>
    <row r="72" spans="1:9" ht="16.5" x14ac:dyDescent="0.25">
      <c r="A72" s="35">
        <v>58</v>
      </c>
      <c r="B72" s="43"/>
      <c r="C72" s="42"/>
      <c r="D72" s="42"/>
      <c r="E72" s="37"/>
      <c r="F72" s="37"/>
      <c r="G72" s="37">
        <f t="shared" si="0"/>
        <v>0</v>
      </c>
      <c r="H72" s="38" t="str">
        <f t="shared" si="1"/>
        <v>F</v>
      </c>
      <c r="I72" s="39"/>
    </row>
    <row r="73" spans="1:9" ht="16.5" x14ac:dyDescent="0.25">
      <c r="A73" s="35">
        <v>59</v>
      </c>
      <c r="B73" s="42"/>
      <c r="C73" s="42"/>
      <c r="D73" s="42"/>
      <c r="E73" s="37"/>
      <c r="F73" s="37"/>
      <c r="G73" s="37">
        <f t="shared" si="0"/>
        <v>0</v>
      </c>
      <c r="H73" s="38" t="str">
        <f t="shared" si="1"/>
        <v>F</v>
      </c>
      <c r="I73" s="39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5.75" x14ac:dyDescent="0.25">
      <c r="A75" s="9" t="str">
        <f>"Cộng danh sách gồm "</f>
        <v xml:space="preserve">Cộng danh sách gồm </v>
      </c>
      <c r="B75" s="9"/>
      <c r="C75" s="9"/>
      <c r="D75" s="10">
        <f>COUNTA(H15:H73)</f>
        <v>59</v>
      </c>
      <c r="E75" s="11">
        <v>1</v>
      </c>
      <c r="F75" s="12"/>
      <c r="G75" s="1"/>
      <c r="H75" s="1"/>
      <c r="I75" s="1"/>
    </row>
    <row r="76" spans="1:9" ht="15.75" x14ac:dyDescent="0.25">
      <c r="A76" s="113" t="s">
        <v>20</v>
      </c>
      <c r="B76" s="114"/>
      <c r="C76" s="115"/>
      <c r="D76" s="13">
        <f>COUNTIF(G15:G73,"&gt;=5")</f>
        <v>0</v>
      </c>
      <c r="E76" s="14">
        <f>D76/D75</f>
        <v>0</v>
      </c>
      <c r="F76" s="15"/>
      <c r="G76" s="1"/>
      <c r="H76" s="1"/>
      <c r="I76" s="1"/>
    </row>
    <row r="77" spans="1:9" ht="15.75" x14ac:dyDescent="0.25">
      <c r="A77" s="113" t="s">
        <v>21</v>
      </c>
      <c r="B77" s="114"/>
      <c r="C77" s="115"/>
      <c r="D77" s="13"/>
      <c r="E77" s="14">
        <f>D77/D75</f>
        <v>0</v>
      </c>
      <c r="F77" s="15"/>
      <c r="G77" s="1"/>
      <c r="H77" s="1"/>
      <c r="I77" s="1"/>
    </row>
    <row r="78" spans="1:9" ht="15.75" x14ac:dyDescent="0.25">
      <c r="A78" s="16"/>
      <c r="B78" s="16"/>
      <c r="C78" s="4"/>
      <c r="D78" s="16"/>
      <c r="E78" s="3"/>
      <c r="F78" s="1"/>
      <c r="G78" s="1"/>
      <c r="H78" s="1"/>
      <c r="I78" s="1"/>
    </row>
    <row r="79" spans="1:9" ht="15.75" x14ac:dyDescent="0.25">
      <c r="A79" s="1"/>
      <c r="B79" s="1"/>
      <c r="C79" s="1"/>
      <c r="D79" s="1"/>
      <c r="E79" s="107" t="str">
        <f ca="1">"TP. Hồ Chí Minh, ngày "&amp;  DAY(NOW())&amp;" tháng " &amp;MONTH(NOW())&amp;" năm "&amp;YEAR(NOW())</f>
        <v>TP. Hồ Chí Minh, ngày 2 tháng 7 năm 2018</v>
      </c>
      <c r="F79" s="107"/>
      <c r="G79" s="107"/>
      <c r="H79" s="107"/>
      <c r="I79" s="107"/>
    </row>
    <row r="80" spans="1:9" ht="15.75" x14ac:dyDescent="0.25">
      <c r="A80" s="91" t="s">
        <v>233</v>
      </c>
      <c r="B80" s="91"/>
      <c r="C80" s="91"/>
      <c r="D80" s="1"/>
      <c r="E80" s="91" t="s">
        <v>22</v>
      </c>
      <c r="F80" s="91"/>
      <c r="G80" s="91"/>
      <c r="H80" s="91"/>
      <c r="I80" s="91"/>
    </row>
    <row r="81" spans="1:9" ht="15.75" x14ac:dyDescent="0.25">
      <c r="A81" s="1"/>
      <c r="B81" s="1"/>
      <c r="C81" s="1"/>
      <c r="D81" s="1"/>
      <c r="E81" s="1"/>
      <c r="F81" s="1"/>
      <c r="G81" s="1"/>
      <c r="H81" s="1"/>
      <c r="I81" s="1"/>
    </row>
    <row r="86" spans="1:9" ht="15.75" x14ac:dyDescent="0.25">
      <c r="F86" s="90"/>
      <c r="G86" s="90"/>
      <c r="H86" s="90"/>
    </row>
  </sheetData>
  <protectedRanges>
    <protectedRange sqref="A81:D81" name="Range5"/>
    <protectedRange sqref="I15:I73" name="Range4"/>
    <protectedRange sqref="B72:F73 E15:F71" name="Range3"/>
    <protectedRange sqref="C8:C10 G8:G9" name="Range2"/>
    <protectedRange sqref="A4" name="Range1"/>
    <protectedRange sqref="E13:F13" name="Range6"/>
    <protectedRange sqref="E81:I81" name="Range5_1_1"/>
    <protectedRange sqref="B15:D71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6:H86"/>
    <mergeCell ref="A80:C80"/>
    <mergeCell ref="E80:I80"/>
    <mergeCell ref="A10:B10"/>
    <mergeCell ref="C10:D10"/>
    <mergeCell ref="A12:A13"/>
    <mergeCell ref="B12:B13"/>
    <mergeCell ref="C12:D13"/>
    <mergeCell ref="G12:H12"/>
    <mergeCell ref="I12:I13"/>
    <mergeCell ref="C14:D14"/>
    <mergeCell ref="A76:C76"/>
    <mergeCell ref="A77:C77"/>
    <mergeCell ref="E79:I79"/>
  </mergeCells>
  <conditionalFormatting sqref="H15:H73">
    <cfRule type="cellIs" dxfId="73" priority="2" stopIfTrue="1" operator="equal">
      <formula>"F"</formula>
    </cfRule>
  </conditionalFormatting>
  <conditionalFormatting sqref="G15:G73">
    <cfRule type="expression" dxfId="72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9"/>
  <sheetViews>
    <sheetView view="pageLayout" topLeftCell="A51" zoomScaleNormal="100" workbookViewId="0">
      <selection activeCell="C70" sqref="C70"/>
    </sheetView>
  </sheetViews>
  <sheetFormatPr defaultRowHeight="15" x14ac:dyDescent="0.25"/>
  <cols>
    <col min="1" max="1" width="5.7109375" customWidth="1"/>
    <col min="2" max="2" width="17" customWidth="1"/>
    <col min="3" max="3" width="25.28515625" customWidth="1"/>
    <col min="4" max="4" width="8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347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248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1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348</v>
      </c>
      <c r="C15" s="42" t="s">
        <v>109</v>
      </c>
      <c r="D15" s="42" t="s">
        <v>120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349</v>
      </c>
      <c r="C16" s="42" t="s">
        <v>350</v>
      </c>
      <c r="D16" s="42" t="s">
        <v>120</v>
      </c>
      <c r="E16" s="48"/>
      <c r="F16" s="48"/>
      <c r="G16" s="48">
        <f t="shared" ref="G16:G56" si="0">E16*$E$13+F16*$F$13</f>
        <v>0</v>
      </c>
      <c r="H16" s="49" t="str">
        <f t="shared" ref="H16:H56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351</v>
      </c>
      <c r="C17" s="42" t="s">
        <v>352</v>
      </c>
      <c r="D17" s="42" t="s">
        <v>26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353</v>
      </c>
      <c r="C18" s="42" t="s">
        <v>68</v>
      </c>
      <c r="D18" s="42" t="s">
        <v>205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354</v>
      </c>
      <c r="C19" s="42" t="s">
        <v>355</v>
      </c>
      <c r="D19" s="42" t="s">
        <v>166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356</v>
      </c>
      <c r="C20" s="42" t="s">
        <v>357</v>
      </c>
      <c r="D20" s="42" t="s">
        <v>154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358</v>
      </c>
      <c r="C21" s="42" t="s">
        <v>182</v>
      </c>
      <c r="D21" s="42" t="s">
        <v>84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359</v>
      </c>
      <c r="C22" s="42" t="s">
        <v>360</v>
      </c>
      <c r="D22" s="42" t="s">
        <v>121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361</v>
      </c>
      <c r="C23" s="42" t="s">
        <v>362</v>
      </c>
      <c r="D23" s="42" t="s">
        <v>139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363</v>
      </c>
      <c r="C24" s="42" t="s">
        <v>277</v>
      </c>
      <c r="D24" s="42" t="s">
        <v>364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365</v>
      </c>
      <c r="C25" s="42" t="s">
        <v>104</v>
      </c>
      <c r="D25" s="42" t="s">
        <v>85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366</v>
      </c>
      <c r="C26" s="42" t="s">
        <v>367</v>
      </c>
      <c r="D26" s="42" t="s">
        <v>32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368</v>
      </c>
      <c r="C27" s="42" t="s">
        <v>369</v>
      </c>
      <c r="D27" s="42" t="s">
        <v>36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370</v>
      </c>
      <c r="C28" s="42" t="s">
        <v>266</v>
      </c>
      <c r="D28" s="42" t="s">
        <v>89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371</v>
      </c>
      <c r="C29" s="42" t="s">
        <v>209</v>
      </c>
      <c r="D29" s="42" t="s">
        <v>372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373</v>
      </c>
      <c r="C30" s="42" t="s">
        <v>374</v>
      </c>
      <c r="D30" s="42" t="s">
        <v>192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375</v>
      </c>
      <c r="C31" s="42" t="s">
        <v>247</v>
      </c>
      <c r="D31" s="42" t="s">
        <v>241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376</v>
      </c>
      <c r="C32" s="42" t="s">
        <v>377</v>
      </c>
      <c r="D32" s="42" t="s">
        <v>179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378</v>
      </c>
      <c r="C33" s="42" t="s">
        <v>342</v>
      </c>
      <c r="D33" s="42" t="s">
        <v>46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379</v>
      </c>
      <c r="C34" s="42" t="s">
        <v>380</v>
      </c>
      <c r="D34" s="42" t="s">
        <v>50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381</v>
      </c>
      <c r="C35" s="42" t="s">
        <v>382</v>
      </c>
      <c r="D35" s="42" t="s">
        <v>157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383</v>
      </c>
      <c r="C36" s="42" t="s">
        <v>288</v>
      </c>
      <c r="D36" s="42" t="s">
        <v>384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385</v>
      </c>
      <c r="C37" s="42" t="s">
        <v>386</v>
      </c>
      <c r="D37" s="42" t="s">
        <v>95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387</v>
      </c>
      <c r="C38" s="42" t="s">
        <v>388</v>
      </c>
      <c r="D38" s="42" t="s">
        <v>189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389</v>
      </c>
      <c r="C39" s="42" t="s">
        <v>390</v>
      </c>
      <c r="D39" s="42" t="s">
        <v>54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391</v>
      </c>
      <c r="C40" s="42" t="s">
        <v>392</v>
      </c>
      <c r="D40" s="42" t="s">
        <v>56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393</v>
      </c>
      <c r="C41" s="42" t="s">
        <v>394</v>
      </c>
      <c r="D41" s="42" t="s">
        <v>330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395</v>
      </c>
      <c r="C42" s="42" t="s">
        <v>396</v>
      </c>
      <c r="D42" s="42" t="s">
        <v>397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398</v>
      </c>
      <c r="C43" s="42" t="s">
        <v>281</v>
      </c>
      <c r="D43" s="42" t="s">
        <v>128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399</v>
      </c>
      <c r="C44" s="42" t="s">
        <v>400</v>
      </c>
      <c r="D44" s="42" t="s">
        <v>200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401</v>
      </c>
      <c r="C45" s="42" t="s">
        <v>402</v>
      </c>
      <c r="D45" s="42" t="s">
        <v>130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403</v>
      </c>
      <c r="C46" s="42" t="s">
        <v>339</v>
      </c>
      <c r="D46" s="42" t="s">
        <v>181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404</v>
      </c>
      <c r="C47" s="42" t="s">
        <v>57</v>
      </c>
      <c r="D47" s="42" t="s">
        <v>67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405</v>
      </c>
      <c r="C48" s="42" t="s">
        <v>304</v>
      </c>
      <c r="D48" s="42" t="s">
        <v>69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16" ht="16.5" x14ac:dyDescent="0.25">
      <c r="A49" s="47">
        <v>35</v>
      </c>
      <c r="B49" s="43" t="s">
        <v>406</v>
      </c>
      <c r="C49" s="42" t="s">
        <v>367</v>
      </c>
      <c r="D49" s="42" t="s">
        <v>195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16" ht="16.5" x14ac:dyDescent="0.25">
      <c r="A50" s="47">
        <v>36</v>
      </c>
      <c r="B50" s="43" t="s">
        <v>407</v>
      </c>
      <c r="C50" s="42" t="s">
        <v>408</v>
      </c>
      <c r="D50" s="42" t="s">
        <v>106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16" ht="16.5" x14ac:dyDescent="0.25">
      <c r="A51" s="47">
        <v>37</v>
      </c>
      <c r="B51" s="43" t="s">
        <v>409</v>
      </c>
      <c r="C51" s="42" t="s">
        <v>57</v>
      </c>
      <c r="D51" s="42" t="s">
        <v>116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16" ht="16.5" x14ac:dyDescent="0.25">
      <c r="A52" s="47">
        <v>38</v>
      </c>
      <c r="B52" s="43" t="s">
        <v>410</v>
      </c>
      <c r="C52" s="42" t="s">
        <v>52</v>
      </c>
      <c r="D52" s="42" t="s">
        <v>117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16" ht="16.5" x14ac:dyDescent="0.25">
      <c r="A53" s="47">
        <v>39</v>
      </c>
      <c r="B53" s="43" t="s">
        <v>411</v>
      </c>
      <c r="C53" s="42" t="s">
        <v>343</v>
      </c>
      <c r="D53" s="42" t="s">
        <v>75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16" ht="16.5" x14ac:dyDescent="0.25">
      <c r="A54" s="47">
        <v>40</v>
      </c>
      <c r="B54" s="43" t="s">
        <v>412</v>
      </c>
      <c r="C54" s="42" t="s">
        <v>217</v>
      </c>
      <c r="D54" s="42" t="s">
        <v>218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16" ht="16.5" x14ac:dyDescent="0.25">
      <c r="A55" s="47">
        <v>41</v>
      </c>
      <c r="B55" s="43"/>
      <c r="C55" s="42"/>
      <c r="D55" s="42"/>
      <c r="E55" s="48"/>
      <c r="F55" s="48"/>
      <c r="G55" s="48">
        <f t="shared" si="0"/>
        <v>0</v>
      </c>
      <c r="H55" s="49" t="str">
        <f t="shared" si="1"/>
        <v>F</v>
      </c>
      <c r="I55" s="50"/>
      <c r="P55" t="s">
        <v>235</v>
      </c>
    </row>
    <row r="56" spans="1:16" ht="16.5" x14ac:dyDescent="0.25">
      <c r="A56" s="47">
        <v>42</v>
      </c>
      <c r="B56" s="43"/>
      <c r="C56" s="42"/>
      <c r="D56" s="42"/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16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16" ht="15.75" x14ac:dyDescent="0.25">
      <c r="A58" s="9" t="str">
        <f>"Cộng danh sách gồm "</f>
        <v xml:space="preserve">Cộng danh sách gồm </v>
      </c>
      <c r="B58" s="9"/>
      <c r="C58" s="9"/>
      <c r="D58" s="10">
        <f>COUNTA(H15:H56)</f>
        <v>42</v>
      </c>
      <c r="E58" s="11">
        <v>1</v>
      </c>
      <c r="F58" s="12"/>
      <c r="G58" s="1"/>
      <c r="H58" s="1"/>
      <c r="I58" s="1"/>
    </row>
    <row r="59" spans="1:16" ht="15.75" x14ac:dyDescent="0.25">
      <c r="A59" s="106" t="s">
        <v>20</v>
      </c>
      <c r="B59" s="106"/>
      <c r="C59" s="106"/>
      <c r="D59" s="13">
        <f>COUNTIF(G15:G56,"&gt;=5")</f>
        <v>0</v>
      </c>
      <c r="E59" s="14">
        <f>D59/D58</f>
        <v>0</v>
      </c>
      <c r="F59" s="15"/>
      <c r="G59" s="1"/>
      <c r="H59" s="1"/>
      <c r="I59" s="1"/>
    </row>
    <row r="60" spans="1:16" ht="15.75" x14ac:dyDescent="0.25">
      <c r="A60" s="106" t="s">
        <v>21</v>
      </c>
      <c r="B60" s="106"/>
      <c r="C60" s="106"/>
      <c r="D60" s="13"/>
      <c r="E60" s="14">
        <f>D60/D58</f>
        <v>0</v>
      </c>
      <c r="F60" s="15"/>
      <c r="G60" s="1"/>
      <c r="H60" s="1"/>
      <c r="I60" s="1"/>
    </row>
    <row r="61" spans="1:16" ht="15.75" x14ac:dyDescent="0.25">
      <c r="A61" s="16"/>
      <c r="B61" s="16"/>
      <c r="C61" s="4"/>
      <c r="D61" s="16"/>
      <c r="E61" s="3"/>
      <c r="F61" s="1"/>
      <c r="G61" s="1"/>
      <c r="H61" s="1"/>
      <c r="I61" s="1"/>
    </row>
    <row r="62" spans="1:16" ht="15.75" x14ac:dyDescent="0.25">
      <c r="A62" s="1"/>
      <c r="B62" s="1"/>
      <c r="C62" s="1"/>
      <c r="D62" s="1"/>
      <c r="E62" s="107" t="str">
        <f ca="1">"TP. Hồ Chí Minh, ngày "&amp;  DAY(NOW())&amp;" tháng " &amp;MONTH(NOW())&amp;" năm "&amp;YEAR(NOW())</f>
        <v>TP. Hồ Chí Minh, ngày 2 tháng 7 năm 2018</v>
      </c>
      <c r="F62" s="107"/>
      <c r="G62" s="107"/>
      <c r="H62" s="107"/>
      <c r="I62" s="107"/>
    </row>
    <row r="63" spans="1:16" ht="15.75" x14ac:dyDescent="0.25">
      <c r="A63" s="91" t="s">
        <v>233</v>
      </c>
      <c r="B63" s="91"/>
      <c r="C63" s="91"/>
      <c r="D63" s="1"/>
      <c r="E63" s="91" t="s">
        <v>22</v>
      </c>
      <c r="F63" s="91"/>
      <c r="G63" s="91"/>
      <c r="H63" s="91"/>
      <c r="I63" s="91"/>
    </row>
    <row r="64" spans="1:16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9" spans="6:8" ht="15.75" x14ac:dyDescent="0.25">
      <c r="F69" s="90"/>
      <c r="G69" s="90"/>
      <c r="H69" s="90"/>
    </row>
  </sheetData>
  <protectedRanges>
    <protectedRange sqref="A64:D64" name="Range5"/>
    <protectedRange sqref="I15:I56" name="Range4"/>
    <protectedRange sqref="E15:F56" name="Range3"/>
    <protectedRange sqref="A4" name="Range1"/>
    <protectedRange sqref="E13:F13" name="Range6"/>
    <protectedRange sqref="C8:C10 G8:G9" name="Range2_1"/>
    <protectedRange sqref="E64:I64" name="Range5_1_1"/>
    <protectedRange sqref="B15:D56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9:H69"/>
    <mergeCell ref="A63:C63"/>
    <mergeCell ref="E63:I63"/>
    <mergeCell ref="A10:B10"/>
    <mergeCell ref="C10:D10"/>
    <mergeCell ref="A12:A13"/>
    <mergeCell ref="B12:B13"/>
    <mergeCell ref="C12:D13"/>
    <mergeCell ref="G12:H12"/>
    <mergeCell ref="I12:I13"/>
    <mergeCell ref="C14:D14"/>
    <mergeCell ref="A59:C59"/>
    <mergeCell ref="A60:C60"/>
    <mergeCell ref="E62:I62"/>
  </mergeCells>
  <conditionalFormatting sqref="H15:H56">
    <cfRule type="cellIs" dxfId="71" priority="2" stopIfTrue="1" operator="equal">
      <formula>"F"</formula>
    </cfRule>
  </conditionalFormatting>
  <conditionalFormatting sqref="G15:G56">
    <cfRule type="expression" dxfId="70" priority="1" stopIfTrue="1">
      <formula>MAX(#REF!)&lt;4</formula>
    </cfRule>
  </conditionalFormatting>
  <pageMargins left="0.30208333333333298" right="1.0416666666666701E-2" top="0.75" bottom="0.19791666666666699" header="0.3" footer="0.3"/>
  <pageSetup paperSize="9" scale="99" orientation="portrait" horizontalDpi="300" verticalDpi="300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0"/>
  <sheetViews>
    <sheetView view="pageLayout" topLeftCell="A54" zoomScaleNormal="100" workbookViewId="0">
      <selection activeCell="C69" sqref="C69"/>
    </sheetView>
  </sheetViews>
  <sheetFormatPr defaultRowHeight="15" x14ac:dyDescent="0.25"/>
  <cols>
    <col min="1" max="1" width="6.5703125" customWidth="1"/>
    <col min="2" max="2" width="16.42578125" customWidth="1"/>
    <col min="3" max="3" width="26.28515625" customWidth="1"/>
    <col min="4" max="4" width="7.5703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414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1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415</v>
      </c>
      <c r="C15" s="42" t="s">
        <v>28</v>
      </c>
      <c r="D15" s="42" t="s">
        <v>120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416</v>
      </c>
      <c r="C16" s="42" t="s">
        <v>417</v>
      </c>
      <c r="D16" s="42" t="s">
        <v>26</v>
      </c>
      <c r="E16" s="48"/>
      <c r="F16" s="48"/>
      <c r="G16" s="48">
        <f t="shared" ref="G16:G57" si="0">E16*$E$13+F16*$F$13</f>
        <v>0</v>
      </c>
      <c r="H16" s="49" t="str">
        <f t="shared" ref="H16:H57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418</v>
      </c>
      <c r="C17" s="42" t="s">
        <v>300</v>
      </c>
      <c r="D17" s="42" t="s">
        <v>26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419</v>
      </c>
      <c r="C18" s="42" t="s">
        <v>293</v>
      </c>
      <c r="D18" s="42" t="s">
        <v>26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420</v>
      </c>
      <c r="C19" s="42" t="s">
        <v>421</v>
      </c>
      <c r="D19" s="42" t="s">
        <v>328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422</v>
      </c>
      <c r="C20" s="42" t="s">
        <v>223</v>
      </c>
      <c r="D20" s="42" t="s">
        <v>238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423</v>
      </c>
      <c r="C21" s="42" t="s">
        <v>61</v>
      </c>
      <c r="D21" s="42" t="s">
        <v>33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424</v>
      </c>
      <c r="C22" s="42" t="s">
        <v>425</v>
      </c>
      <c r="D22" s="42" t="s">
        <v>36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426</v>
      </c>
      <c r="C23" s="42" t="s">
        <v>329</v>
      </c>
      <c r="D23" s="42" t="s">
        <v>303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427</v>
      </c>
      <c r="C24" s="42" t="s">
        <v>342</v>
      </c>
      <c r="D24" s="42" t="s">
        <v>39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428</v>
      </c>
      <c r="C25" s="42" t="s">
        <v>338</v>
      </c>
      <c r="D25" s="42" t="s">
        <v>41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429</v>
      </c>
      <c r="C26" s="42" t="s">
        <v>115</v>
      </c>
      <c r="D26" s="42" t="s">
        <v>50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430</v>
      </c>
      <c r="C27" s="42" t="s">
        <v>61</v>
      </c>
      <c r="D27" s="42" t="s">
        <v>95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431</v>
      </c>
      <c r="C28" s="42" t="s">
        <v>432</v>
      </c>
      <c r="D28" s="42" t="s">
        <v>95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433</v>
      </c>
      <c r="C29" s="42" t="s">
        <v>90</v>
      </c>
      <c r="D29" s="42" t="s">
        <v>158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434</v>
      </c>
      <c r="C30" s="42" t="s">
        <v>435</v>
      </c>
      <c r="D30" s="42" t="s">
        <v>158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436</v>
      </c>
      <c r="C31" s="42" t="s">
        <v>274</v>
      </c>
      <c r="D31" s="42" t="s">
        <v>173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437</v>
      </c>
      <c r="C32" s="42" t="s">
        <v>346</v>
      </c>
      <c r="D32" s="42" t="s">
        <v>97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438</v>
      </c>
      <c r="C33" s="42" t="s">
        <v>176</v>
      </c>
      <c r="D33" s="42" t="s">
        <v>54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439</v>
      </c>
      <c r="C34" s="42" t="s">
        <v>440</v>
      </c>
      <c r="D34" s="42" t="s">
        <v>56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441</v>
      </c>
      <c r="C35" s="42" t="s">
        <v>442</v>
      </c>
      <c r="D35" s="42" t="s">
        <v>56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443</v>
      </c>
      <c r="C36" s="42" t="s">
        <v>302</v>
      </c>
      <c r="D36" s="42" t="s">
        <v>98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444</v>
      </c>
      <c r="C37" s="42" t="s">
        <v>445</v>
      </c>
      <c r="D37" s="42" t="s">
        <v>330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446</v>
      </c>
      <c r="C38" s="42" t="s">
        <v>222</v>
      </c>
      <c r="D38" s="42" t="s">
        <v>330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447</v>
      </c>
      <c r="C39" s="42" t="s">
        <v>281</v>
      </c>
      <c r="D39" s="42" t="s">
        <v>128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448</v>
      </c>
      <c r="C40" s="42" t="s">
        <v>52</v>
      </c>
      <c r="D40" s="42" t="s">
        <v>62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449</v>
      </c>
      <c r="C41" s="42" t="s">
        <v>450</v>
      </c>
      <c r="D41" s="42" t="s">
        <v>148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451</v>
      </c>
      <c r="C42" s="42" t="s">
        <v>452</v>
      </c>
      <c r="D42" s="42" t="s">
        <v>148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453</v>
      </c>
      <c r="C43" s="42" t="s">
        <v>454</v>
      </c>
      <c r="D43" s="42" t="s">
        <v>148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455</v>
      </c>
      <c r="C44" s="42" t="s">
        <v>74</v>
      </c>
      <c r="D44" s="42" t="s">
        <v>105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456</v>
      </c>
      <c r="C45" s="42" t="s">
        <v>280</v>
      </c>
      <c r="D45" s="42" t="s">
        <v>132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457</v>
      </c>
      <c r="C46" s="42" t="s">
        <v>458</v>
      </c>
      <c r="D46" s="42" t="s">
        <v>459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460</v>
      </c>
      <c r="C47" s="42" t="s">
        <v>461</v>
      </c>
      <c r="D47" s="42" t="s">
        <v>213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462</v>
      </c>
      <c r="C48" s="42" t="s">
        <v>251</v>
      </c>
      <c r="D48" s="42" t="s">
        <v>463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464</v>
      </c>
      <c r="C49" s="42" t="s">
        <v>317</v>
      </c>
      <c r="D49" s="42" t="s">
        <v>112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465</v>
      </c>
      <c r="C50" s="42" t="s">
        <v>52</v>
      </c>
      <c r="D50" s="42" t="s">
        <v>117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466</v>
      </c>
      <c r="C51" s="42" t="s">
        <v>52</v>
      </c>
      <c r="D51" s="42" t="s">
        <v>271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467</v>
      </c>
      <c r="C52" s="42" t="s">
        <v>108</v>
      </c>
      <c r="D52" s="42" t="s">
        <v>119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 t="s">
        <v>468</v>
      </c>
      <c r="C53" s="42" t="s">
        <v>469</v>
      </c>
      <c r="D53" s="42" t="s">
        <v>165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 t="s">
        <v>470</v>
      </c>
      <c r="C54" s="42" t="s">
        <v>471</v>
      </c>
      <c r="D54" s="42" t="s">
        <v>322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6.5" x14ac:dyDescent="0.25">
      <c r="A55" s="47">
        <v>41</v>
      </c>
      <c r="B55" s="43" t="s">
        <v>472</v>
      </c>
      <c r="C55" s="42" t="s">
        <v>473</v>
      </c>
      <c r="D55" s="42" t="s">
        <v>324</v>
      </c>
      <c r="E55" s="48"/>
      <c r="F55" s="48"/>
      <c r="G55" s="48">
        <f t="shared" si="0"/>
        <v>0</v>
      </c>
      <c r="H55" s="49" t="str">
        <f t="shared" si="1"/>
        <v>F</v>
      </c>
      <c r="I55" s="50"/>
    </row>
    <row r="56" spans="1:9" ht="16.5" x14ac:dyDescent="0.25">
      <c r="A56" s="47">
        <v>42</v>
      </c>
      <c r="B56" s="51"/>
      <c r="C56" s="52"/>
      <c r="D56" s="52"/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9" ht="16.5" x14ac:dyDescent="0.25">
      <c r="A57" s="47">
        <v>43</v>
      </c>
      <c r="B57" s="51"/>
      <c r="C57" s="52"/>
      <c r="D57" s="52"/>
      <c r="E57" s="48"/>
      <c r="F57" s="48"/>
      <c r="G57" s="48">
        <f t="shared" si="0"/>
        <v>0</v>
      </c>
      <c r="H57" s="49" t="str">
        <f t="shared" si="1"/>
        <v>F</v>
      </c>
      <c r="I57" s="50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9" t="str">
        <f>"Cộng danh sách gồm "</f>
        <v xml:space="preserve">Cộng danh sách gồm </v>
      </c>
      <c r="B59" s="9"/>
      <c r="C59" s="9"/>
      <c r="D59" s="10">
        <f>COUNTA(H15:H57)</f>
        <v>43</v>
      </c>
      <c r="E59" s="11">
        <v>1</v>
      </c>
      <c r="F59" s="12"/>
      <c r="G59" s="1"/>
      <c r="H59" s="1"/>
      <c r="I59" s="1"/>
    </row>
    <row r="60" spans="1:9" ht="15.75" x14ac:dyDescent="0.25">
      <c r="A60" s="106" t="s">
        <v>20</v>
      </c>
      <c r="B60" s="106"/>
      <c r="C60" s="106"/>
      <c r="D60" s="13">
        <f>COUNTIF(G15:G57,"&gt;=5")</f>
        <v>0</v>
      </c>
      <c r="E60" s="14">
        <f>D60/D59</f>
        <v>0</v>
      </c>
      <c r="F60" s="15"/>
      <c r="G60" s="1"/>
      <c r="H60" s="1"/>
      <c r="I60" s="1"/>
    </row>
    <row r="61" spans="1:9" ht="15.75" x14ac:dyDescent="0.25">
      <c r="A61" s="106" t="s">
        <v>21</v>
      </c>
      <c r="B61" s="106"/>
      <c r="C61" s="106"/>
      <c r="D61" s="13"/>
      <c r="E61" s="14">
        <f>D61/D59</f>
        <v>0</v>
      </c>
      <c r="F61" s="15"/>
      <c r="G61" s="1"/>
      <c r="H61" s="1"/>
      <c r="I61" s="1"/>
    </row>
    <row r="62" spans="1:9" ht="15.75" x14ac:dyDescent="0.25">
      <c r="A62" s="16"/>
      <c r="B62" s="16"/>
      <c r="C62" s="4"/>
      <c r="D62" s="16"/>
      <c r="E62" s="3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107" t="str">
        <f ca="1">"TP. Hồ Chí Minh, ngày "&amp;  DAY(NOW())&amp;" tháng " &amp;MONTH(NOW())&amp;" năm "&amp;YEAR(NOW())</f>
        <v>TP. Hồ Chí Minh, ngày 2 tháng 7 năm 2018</v>
      </c>
      <c r="F63" s="107"/>
      <c r="G63" s="107"/>
      <c r="H63" s="107"/>
      <c r="I63" s="107"/>
    </row>
    <row r="64" spans="1:9" ht="15.75" x14ac:dyDescent="0.25">
      <c r="A64" s="91" t="s">
        <v>233</v>
      </c>
      <c r="B64" s="91"/>
      <c r="C64" s="91"/>
      <c r="D64" s="1"/>
      <c r="E64" s="91" t="s">
        <v>22</v>
      </c>
      <c r="F64" s="91"/>
      <c r="G64" s="91"/>
      <c r="H64" s="91"/>
      <c r="I64" s="91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70" spans="1:9" ht="15.75" x14ac:dyDescent="0.25">
      <c r="F70" s="90"/>
      <c r="G70" s="90"/>
      <c r="H70" s="90"/>
    </row>
  </sheetData>
  <protectedRanges>
    <protectedRange sqref="A65:D65" name="Range5"/>
    <protectedRange sqref="I15:I57" name="Range4"/>
    <protectedRange sqref="E15:F57" name="Range3"/>
    <protectedRange sqref="A4" name="Range1"/>
    <protectedRange sqref="E13:F13" name="Range6"/>
    <protectedRange sqref="C8:C10 G8:G9" name="Range2_1"/>
    <protectedRange sqref="E65:I65" name="Range5_1_1"/>
    <protectedRange sqref="B15:D57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</mergeCells>
  <conditionalFormatting sqref="H15:H57">
    <cfRule type="cellIs" dxfId="69" priority="2" stopIfTrue="1" operator="equal">
      <formula>"F"</formula>
    </cfRule>
  </conditionalFormatting>
  <conditionalFormatting sqref="G15:G57">
    <cfRule type="expression" dxfId="68" priority="1" stopIfTrue="1">
      <formula>MAX(#REF!)&lt;4</formula>
    </cfRule>
  </conditionalFormatting>
  <pageMargins left="0.28125" right="1.0416666666666701E-2" top="0.75" bottom="0.104166666666667" header="0.3" footer="0.3"/>
  <pageSetup paperSize="9" scale="9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topLeftCell="A6" zoomScaleNormal="100" workbookViewId="0">
      <selection activeCell="E20" sqref="E20"/>
    </sheetView>
  </sheetViews>
  <sheetFormatPr defaultRowHeight="15" x14ac:dyDescent="0.25"/>
  <cols>
    <col min="1" max="1" width="6.7109375" customWidth="1"/>
    <col min="2" max="2" width="13.85546875" customWidth="1"/>
    <col min="3" max="3" width="23.5703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505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43" t="s">
        <v>506</v>
      </c>
      <c r="C15" s="42" t="s">
        <v>507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508</v>
      </c>
      <c r="C16" s="42" t="s">
        <v>509</v>
      </c>
      <c r="D16" s="42" t="s">
        <v>120</v>
      </c>
      <c r="E16" s="37"/>
      <c r="F16" s="37"/>
      <c r="G16" s="37">
        <f t="shared" ref="G16:G61" si="0">E16*$E$13+F16*$F$13</f>
        <v>0</v>
      </c>
      <c r="H16" s="38" t="str">
        <f t="shared" ref="H16:H61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510</v>
      </c>
      <c r="C17" s="42" t="s">
        <v>259</v>
      </c>
      <c r="D17" s="42" t="s">
        <v>255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511</v>
      </c>
      <c r="C18" s="42" t="s">
        <v>219</v>
      </c>
      <c r="D18" s="42" t="s">
        <v>512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513</v>
      </c>
      <c r="C19" s="42" t="s">
        <v>476</v>
      </c>
      <c r="D19" s="42" t="s">
        <v>337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514</v>
      </c>
      <c r="C20" s="42" t="s">
        <v>515</v>
      </c>
      <c r="D20" s="42" t="s">
        <v>516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517</v>
      </c>
      <c r="C21" s="42" t="s">
        <v>518</v>
      </c>
      <c r="D21" s="42" t="s">
        <v>311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519</v>
      </c>
      <c r="C22" s="42" t="s">
        <v>86</v>
      </c>
      <c r="D22" s="42" t="s">
        <v>121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520</v>
      </c>
      <c r="C23" s="42" t="s">
        <v>521</v>
      </c>
      <c r="D23" s="42" t="s">
        <v>256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522</v>
      </c>
      <c r="C24" s="42" t="s">
        <v>523</v>
      </c>
      <c r="D24" s="42" t="s">
        <v>140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524</v>
      </c>
      <c r="C25" s="42" t="s">
        <v>525</v>
      </c>
      <c r="D25" s="42" t="s">
        <v>85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526</v>
      </c>
      <c r="C26" s="42" t="s">
        <v>325</v>
      </c>
      <c r="D26" s="42" t="s">
        <v>38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527</v>
      </c>
      <c r="C27" s="42" t="s">
        <v>528</v>
      </c>
      <c r="D27" s="42" t="s">
        <v>38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529</v>
      </c>
      <c r="C28" s="42" t="s">
        <v>252</v>
      </c>
      <c r="D28" s="42" t="s">
        <v>124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530</v>
      </c>
      <c r="C29" s="42" t="s">
        <v>531</v>
      </c>
      <c r="D29" s="42" t="s">
        <v>45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532</v>
      </c>
      <c r="C30" s="42" t="s">
        <v>251</v>
      </c>
      <c r="D30" s="42" t="s">
        <v>125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533</v>
      </c>
      <c r="C31" s="42" t="s">
        <v>215</v>
      </c>
      <c r="D31" s="42" t="s">
        <v>335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534</v>
      </c>
      <c r="C32" s="42" t="s">
        <v>326</v>
      </c>
      <c r="D32" s="42" t="s">
        <v>171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535</v>
      </c>
      <c r="C33" s="42" t="s">
        <v>161</v>
      </c>
      <c r="D33" s="42" t="s">
        <v>241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536</v>
      </c>
      <c r="C34" s="42" t="s">
        <v>537</v>
      </c>
      <c r="D34" s="42" t="s">
        <v>179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538</v>
      </c>
      <c r="C35" s="42" t="s">
        <v>81</v>
      </c>
      <c r="D35" s="42" t="s">
        <v>93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539</v>
      </c>
      <c r="C36" s="42" t="s">
        <v>92</v>
      </c>
      <c r="D36" s="42" t="s">
        <v>93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540</v>
      </c>
      <c r="C37" s="42" t="s">
        <v>541</v>
      </c>
      <c r="D37" s="42" t="s">
        <v>50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542</v>
      </c>
      <c r="C38" s="42" t="s">
        <v>143</v>
      </c>
      <c r="D38" s="42" t="s">
        <v>50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543</v>
      </c>
      <c r="C39" s="42" t="s">
        <v>544</v>
      </c>
      <c r="D39" s="42" t="s">
        <v>145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545</v>
      </c>
      <c r="C40" s="42" t="s">
        <v>546</v>
      </c>
      <c r="D40" s="42" t="s">
        <v>547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548</v>
      </c>
      <c r="C41" s="42" t="s">
        <v>549</v>
      </c>
      <c r="D41" s="42" t="s">
        <v>95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550</v>
      </c>
      <c r="C42" s="42" t="s">
        <v>551</v>
      </c>
      <c r="D42" s="42" t="s">
        <v>158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552</v>
      </c>
      <c r="C43" s="42" t="s">
        <v>553</v>
      </c>
      <c r="D43" s="42" t="s">
        <v>173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554</v>
      </c>
      <c r="C44" s="42" t="s">
        <v>37</v>
      </c>
      <c r="D44" s="42" t="s">
        <v>59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555</v>
      </c>
      <c r="C45" s="42" t="s">
        <v>386</v>
      </c>
      <c r="D45" s="42" t="s">
        <v>62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556</v>
      </c>
      <c r="C46" s="42" t="s">
        <v>479</v>
      </c>
      <c r="D46" s="42" t="s">
        <v>181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557</v>
      </c>
      <c r="C47" s="42" t="s">
        <v>558</v>
      </c>
      <c r="D47" s="42" t="s">
        <v>65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559</v>
      </c>
      <c r="C48" s="42" t="s">
        <v>560</v>
      </c>
      <c r="D48" s="42" t="s">
        <v>105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561</v>
      </c>
      <c r="C49" s="42" t="s">
        <v>490</v>
      </c>
      <c r="D49" s="42" t="s">
        <v>70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562</v>
      </c>
      <c r="C50" s="42" t="s">
        <v>61</v>
      </c>
      <c r="D50" s="42" t="s">
        <v>107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563</v>
      </c>
      <c r="C51" s="42" t="s">
        <v>203</v>
      </c>
      <c r="D51" s="42" t="s">
        <v>212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564</v>
      </c>
      <c r="C52" s="42" t="s">
        <v>565</v>
      </c>
      <c r="D52" s="42" t="s">
        <v>149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566</v>
      </c>
      <c r="C53" s="42" t="s">
        <v>28</v>
      </c>
      <c r="D53" s="42" t="s">
        <v>134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567</v>
      </c>
      <c r="C54" s="42" t="s">
        <v>183</v>
      </c>
      <c r="D54" s="42" t="s">
        <v>111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568</v>
      </c>
      <c r="C55" s="42" t="s">
        <v>569</v>
      </c>
      <c r="D55" s="42" t="s">
        <v>114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570</v>
      </c>
      <c r="C56" s="42" t="s">
        <v>137</v>
      </c>
      <c r="D56" s="42" t="s">
        <v>150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571</v>
      </c>
      <c r="C57" s="42" t="s">
        <v>572</v>
      </c>
      <c r="D57" s="42" t="s">
        <v>150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573</v>
      </c>
      <c r="C58" s="42" t="s">
        <v>133</v>
      </c>
      <c r="D58" s="42" t="s">
        <v>574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575</v>
      </c>
      <c r="C59" s="42" t="s">
        <v>576</v>
      </c>
      <c r="D59" s="42" t="s">
        <v>153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51"/>
      <c r="C60" s="52"/>
      <c r="D60" s="52"/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51"/>
      <c r="C61" s="52"/>
      <c r="D61" s="52"/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9" t="str">
        <f>"Cộng danh sách gồm "</f>
        <v xml:space="preserve">Cộng danh sách gồm </v>
      </c>
      <c r="B63" s="9"/>
      <c r="C63" s="9"/>
      <c r="D63" s="10">
        <f>COUNTA(H15:H61)</f>
        <v>47</v>
      </c>
      <c r="E63" s="11">
        <v>1</v>
      </c>
      <c r="F63" s="12"/>
      <c r="G63" s="1"/>
      <c r="H63" s="1"/>
      <c r="I63" s="1"/>
    </row>
    <row r="64" spans="1:9" ht="15.75" x14ac:dyDescent="0.25">
      <c r="A64" s="106" t="s">
        <v>20</v>
      </c>
      <c r="B64" s="106"/>
      <c r="C64" s="106"/>
      <c r="D64" s="13">
        <f>COUNTIF(G15:G61,"&gt;=5")</f>
        <v>0</v>
      </c>
      <c r="E64" s="14">
        <f>D64/D63</f>
        <v>0</v>
      </c>
      <c r="F64" s="15"/>
      <c r="G64" s="1"/>
      <c r="H64" s="1"/>
      <c r="I64" s="1"/>
    </row>
    <row r="65" spans="1:9" ht="15.75" x14ac:dyDescent="0.25">
      <c r="A65" s="106" t="s">
        <v>21</v>
      </c>
      <c r="B65" s="106"/>
      <c r="C65" s="106"/>
      <c r="D65" s="13"/>
      <c r="E65" s="14">
        <f>D65/D63</f>
        <v>0</v>
      </c>
      <c r="F65" s="15"/>
      <c r="G65" s="1"/>
      <c r="H65" s="1"/>
      <c r="I65" s="1"/>
    </row>
    <row r="66" spans="1:9" ht="15.75" x14ac:dyDescent="0.25">
      <c r="A66" s="16"/>
      <c r="B66" s="16"/>
      <c r="C66" s="4"/>
      <c r="D66" s="16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7" t="str">
        <f ca="1">"TP. Hồ Chí Minh, ngày "&amp;  DAY(NOW())&amp;" tháng " &amp;MONTH(NOW())&amp;" năm "&amp;YEAR(NOW())</f>
        <v>TP. Hồ Chí Minh, ngày 2 tháng 7 năm 2018</v>
      </c>
      <c r="F67" s="107"/>
      <c r="G67" s="107"/>
      <c r="H67" s="107"/>
      <c r="I67" s="107"/>
    </row>
    <row r="68" spans="1:9" ht="15.75" x14ac:dyDescent="0.25">
      <c r="A68" s="91" t="s">
        <v>233</v>
      </c>
      <c r="B68" s="91"/>
      <c r="C68" s="91"/>
      <c r="D68" s="1"/>
      <c r="E68" s="91" t="s">
        <v>22</v>
      </c>
      <c r="F68" s="91"/>
      <c r="G68" s="91"/>
      <c r="H68" s="91"/>
      <c r="I68" s="9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67" priority="2" stopIfTrue="1" operator="equal">
      <formula>"F"</formula>
    </cfRule>
  </conditionalFormatting>
  <conditionalFormatting sqref="G15:G61">
    <cfRule type="expression" dxfId="66" priority="1" stopIfTrue="1">
      <formula>MAX(#REF!)&lt;4</formula>
    </cfRule>
  </conditionalFormatting>
  <pageMargins left="0.44791666666666702" right="1.0416666666666701E-2" top="0.75" bottom="0.17708333333333301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topLeftCell="A52" zoomScaleNormal="100" workbookViewId="0">
      <selection activeCell="E38" sqref="E38:E39"/>
    </sheetView>
  </sheetViews>
  <sheetFormatPr defaultRowHeight="15" x14ac:dyDescent="0.25"/>
  <cols>
    <col min="1" max="1" width="5.140625" customWidth="1"/>
    <col min="2" max="2" width="13.85546875" customWidth="1"/>
    <col min="3" max="3" width="27" customWidth="1"/>
    <col min="5" max="6" width="8.285156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577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578</v>
      </c>
      <c r="C15" s="42" t="s">
        <v>579</v>
      </c>
      <c r="D15" s="42" t="s">
        <v>25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580</v>
      </c>
      <c r="C16" s="42" t="s">
        <v>581</v>
      </c>
      <c r="D16" s="42" t="s">
        <v>120</v>
      </c>
      <c r="E16" s="48"/>
      <c r="F16" s="48"/>
      <c r="G16" s="48">
        <f t="shared" ref="G16:G61" si="0">E16*$E$13+F16*$F$13</f>
        <v>0</v>
      </c>
      <c r="H16" s="49" t="str">
        <f t="shared" ref="H16:H61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582</v>
      </c>
      <c r="C17" s="42" t="s">
        <v>482</v>
      </c>
      <c r="D17" s="42" t="s">
        <v>166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583</v>
      </c>
      <c r="C18" s="42" t="s">
        <v>268</v>
      </c>
      <c r="D18" s="42" t="s">
        <v>27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584</v>
      </c>
      <c r="C19" s="42" t="s">
        <v>585</v>
      </c>
      <c r="D19" s="42" t="s">
        <v>256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586</v>
      </c>
      <c r="C20" s="42" t="s">
        <v>481</v>
      </c>
      <c r="D20" s="42" t="s">
        <v>239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587</v>
      </c>
      <c r="C21" s="42" t="s">
        <v>588</v>
      </c>
      <c r="D21" s="42" t="s">
        <v>122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589</v>
      </c>
      <c r="C22" s="42" t="s">
        <v>216</v>
      </c>
      <c r="D22" s="42" t="s">
        <v>590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591</v>
      </c>
      <c r="C23" s="42" t="s">
        <v>113</v>
      </c>
      <c r="D23" s="42" t="s">
        <v>124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592</v>
      </c>
      <c r="C24" s="42" t="s">
        <v>306</v>
      </c>
      <c r="D24" s="42" t="s">
        <v>39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593</v>
      </c>
      <c r="C25" s="42" t="s">
        <v>113</v>
      </c>
      <c r="D25" s="42" t="s">
        <v>594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595</v>
      </c>
      <c r="C26" s="42" t="s">
        <v>197</v>
      </c>
      <c r="D26" s="42" t="s">
        <v>50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596</v>
      </c>
      <c r="C27" s="42" t="s">
        <v>58</v>
      </c>
      <c r="D27" s="42" t="s">
        <v>144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597</v>
      </c>
      <c r="C28" s="42" t="s">
        <v>61</v>
      </c>
      <c r="D28" s="42" t="s">
        <v>51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598</v>
      </c>
      <c r="C29" s="42" t="s">
        <v>285</v>
      </c>
      <c r="D29" s="42" t="s">
        <v>172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599</v>
      </c>
      <c r="C30" s="42" t="s">
        <v>321</v>
      </c>
      <c r="D30" s="42" t="s">
        <v>600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601</v>
      </c>
      <c r="C31" s="42" t="s">
        <v>108</v>
      </c>
      <c r="D31" s="42" t="s">
        <v>602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603</v>
      </c>
      <c r="C32" s="42" t="s">
        <v>485</v>
      </c>
      <c r="D32" s="42" t="s">
        <v>145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604</v>
      </c>
      <c r="C33" s="42" t="s">
        <v>605</v>
      </c>
      <c r="D33" s="42" t="s">
        <v>606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607</v>
      </c>
      <c r="C34" s="42" t="s">
        <v>608</v>
      </c>
      <c r="D34" s="42" t="s">
        <v>95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609</v>
      </c>
      <c r="C35" s="42" t="s">
        <v>610</v>
      </c>
      <c r="D35" s="42" t="s">
        <v>96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611</v>
      </c>
      <c r="C36" s="42" t="s">
        <v>483</v>
      </c>
      <c r="D36" s="42" t="s">
        <v>158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612</v>
      </c>
      <c r="C37" s="42" t="s">
        <v>320</v>
      </c>
      <c r="D37" s="42" t="s">
        <v>97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613</v>
      </c>
      <c r="C38" s="42" t="s">
        <v>143</v>
      </c>
      <c r="D38" s="42" t="s">
        <v>244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614</v>
      </c>
      <c r="C39" s="42" t="s">
        <v>169</v>
      </c>
      <c r="D39" s="42" t="s">
        <v>55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615</v>
      </c>
      <c r="C40" s="42" t="s">
        <v>616</v>
      </c>
      <c r="D40" s="42" t="s">
        <v>56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617</v>
      </c>
      <c r="C41" s="42" t="s">
        <v>618</v>
      </c>
      <c r="D41" s="42" t="s">
        <v>284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619</v>
      </c>
      <c r="C42" s="42" t="s">
        <v>74</v>
      </c>
      <c r="D42" s="42" t="s">
        <v>330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620</v>
      </c>
      <c r="C43" s="42" t="s">
        <v>621</v>
      </c>
      <c r="D43" s="42" t="s">
        <v>99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622</v>
      </c>
      <c r="C44" s="42" t="s">
        <v>623</v>
      </c>
      <c r="D44" s="42" t="s">
        <v>624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625</v>
      </c>
      <c r="C45" s="42" t="s">
        <v>626</v>
      </c>
      <c r="D45" s="42" t="s">
        <v>127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627</v>
      </c>
      <c r="C46" s="42" t="s">
        <v>502</v>
      </c>
      <c r="D46" s="42" t="s">
        <v>59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628</v>
      </c>
      <c r="C47" s="42" t="s">
        <v>314</v>
      </c>
      <c r="D47" s="42" t="s">
        <v>129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629</v>
      </c>
      <c r="C48" s="42" t="s">
        <v>630</v>
      </c>
      <c r="D48" s="42" t="s">
        <v>200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631</v>
      </c>
      <c r="C49" s="42" t="s">
        <v>61</v>
      </c>
      <c r="D49" s="42" t="s">
        <v>62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632</v>
      </c>
      <c r="C50" s="42" t="s">
        <v>485</v>
      </c>
      <c r="D50" s="42" t="s">
        <v>63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633</v>
      </c>
      <c r="C51" s="42" t="s">
        <v>634</v>
      </c>
      <c r="D51" s="42" t="s">
        <v>130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635</v>
      </c>
      <c r="C52" s="42" t="s">
        <v>636</v>
      </c>
      <c r="D52" s="42" t="s">
        <v>131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 t="s">
        <v>637</v>
      </c>
      <c r="C53" s="42" t="s">
        <v>638</v>
      </c>
      <c r="D53" s="42" t="s">
        <v>65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 t="s">
        <v>639</v>
      </c>
      <c r="C54" s="42" t="s">
        <v>640</v>
      </c>
      <c r="D54" s="42" t="s">
        <v>105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6.5" x14ac:dyDescent="0.25">
      <c r="A55" s="47">
        <v>41</v>
      </c>
      <c r="B55" s="43" t="s">
        <v>641</v>
      </c>
      <c r="C55" s="42" t="s">
        <v>642</v>
      </c>
      <c r="D55" s="42" t="s">
        <v>70</v>
      </c>
      <c r="E55" s="48"/>
      <c r="F55" s="48"/>
      <c r="G55" s="48">
        <f t="shared" si="0"/>
        <v>0</v>
      </c>
      <c r="H55" s="49" t="str">
        <f t="shared" si="1"/>
        <v>F</v>
      </c>
      <c r="I55" s="50"/>
    </row>
    <row r="56" spans="1:9" ht="16.5" x14ac:dyDescent="0.25">
      <c r="A56" s="47">
        <v>42</v>
      </c>
      <c r="B56" s="43" t="s">
        <v>643</v>
      </c>
      <c r="C56" s="42" t="s">
        <v>644</v>
      </c>
      <c r="D56" s="42" t="s">
        <v>70</v>
      </c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9" ht="16.5" x14ac:dyDescent="0.25">
      <c r="A57" s="47">
        <v>43</v>
      </c>
      <c r="B57" s="43" t="s">
        <v>645</v>
      </c>
      <c r="C57" s="42" t="s">
        <v>646</v>
      </c>
      <c r="D57" s="42" t="s">
        <v>71</v>
      </c>
      <c r="E57" s="48"/>
      <c r="F57" s="48"/>
      <c r="G57" s="48">
        <f t="shared" si="0"/>
        <v>0</v>
      </c>
      <c r="H57" s="49" t="str">
        <f t="shared" si="1"/>
        <v>F</v>
      </c>
      <c r="I57" s="50"/>
    </row>
    <row r="58" spans="1:9" ht="16.5" x14ac:dyDescent="0.25">
      <c r="A58" s="47">
        <v>44</v>
      </c>
      <c r="B58" s="43" t="s">
        <v>647</v>
      </c>
      <c r="C58" s="42" t="s">
        <v>76</v>
      </c>
      <c r="D58" s="42" t="s">
        <v>318</v>
      </c>
      <c r="E58" s="48"/>
      <c r="F58" s="48"/>
      <c r="G58" s="48">
        <f t="shared" si="0"/>
        <v>0</v>
      </c>
      <c r="H58" s="49" t="str">
        <f t="shared" si="1"/>
        <v>F</v>
      </c>
      <c r="I58" s="50"/>
    </row>
    <row r="59" spans="1:9" ht="16.5" x14ac:dyDescent="0.25">
      <c r="A59" s="47">
        <v>45</v>
      </c>
      <c r="B59" s="43" t="s">
        <v>648</v>
      </c>
      <c r="C59" s="42" t="s">
        <v>268</v>
      </c>
      <c r="D59" s="42" t="s">
        <v>165</v>
      </c>
      <c r="E59" s="48"/>
      <c r="F59" s="48"/>
      <c r="G59" s="48">
        <f t="shared" si="0"/>
        <v>0</v>
      </c>
      <c r="H59" s="49" t="str">
        <f t="shared" si="1"/>
        <v>F</v>
      </c>
      <c r="I59" s="50"/>
    </row>
    <row r="60" spans="1:9" ht="16.5" x14ac:dyDescent="0.25">
      <c r="A60" s="47">
        <v>46</v>
      </c>
      <c r="B60" s="43"/>
      <c r="C60" s="42"/>
      <c r="D60" s="42"/>
      <c r="E60" s="48"/>
      <c r="F60" s="48"/>
      <c r="G60" s="48">
        <f t="shared" si="0"/>
        <v>0</v>
      </c>
      <c r="H60" s="49" t="str">
        <f t="shared" si="1"/>
        <v>F</v>
      </c>
      <c r="I60" s="50"/>
    </row>
    <row r="61" spans="1:9" ht="16.5" x14ac:dyDescent="0.25">
      <c r="A61" s="47">
        <v>47</v>
      </c>
      <c r="B61" s="43"/>
      <c r="C61" s="42"/>
      <c r="D61" s="42"/>
      <c r="E61" s="48"/>
      <c r="F61" s="48"/>
      <c r="G61" s="48">
        <f t="shared" si="0"/>
        <v>0</v>
      </c>
      <c r="H61" s="49" t="str">
        <f t="shared" si="1"/>
        <v>F</v>
      </c>
      <c r="I61" s="50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9" t="str">
        <f>"Cộng danh sách gồm "</f>
        <v xml:space="preserve">Cộng danh sách gồm </v>
      </c>
      <c r="B63" s="9"/>
      <c r="C63" s="9"/>
      <c r="D63" s="10">
        <f>COUNTA(H15:H61)</f>
        <v>47</v>
      </c>
      <c r="E63" s="11">
        <v>1</v>
      </c>
      <c r="F63" s="12"/>
      <c r="G63" s="1"/>
      <c r="H63" s="1"/>
      <c r="I63" s="1"/>
    </row>
    <row r="64" spans="1:9" ht="15.75" x14ac:dyDescent="0.25">
      <c r="A64" s="106" t="s">
        <v>20</v>
      </c>
      <c r="B64" s="106"/>
      <c r="C64" s="106"/>
      <c r="D64" s="13">
        <f>COUNTIF(G15:G61,"&gt;=5")</f>
        <v>0</v>
      </c>
      <c r="E64" s="14">
        <f>D64/D63</f>
        <v>0</v>
      </c>
      <c r="F64" s="15"/>
      <c r="G64" s="1"/>
      <c r="H64" s="1"/>
      <c r="I64" s="1"/>
    </row>
    <row r="65" spans="1:9" ht="15.75" x14ac:dyDescent="0.25">
      <c r="A65" s="106" t="s">
        <v>21</v>
      </c>
      <c r="B65" s="106"/>
      <c r="C65" s="106"/>
      <c r="D65" s="13"/>
      <c r="E65" s="14">
        <f>D65/D63</f>
        <v>0</v>
      </c>
      <c r="F65" s="15"/>
      <c r="G65" s="1"/>
      <c r="H65" s="1"/>
      <c r="I65" s="1"/>
    </row>
    <row r="66" spans="1:9" ht="15.75" x14ac:dyDescent="0.25">
      <c r="A66" s="16"/>
      <c r="B66" s="16"/>
      <c r="C66" s="4"/>
      <c r="D66" s="16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7" t="str">
        <f ca="1">"TP. Hồ Chí Minh, ngày "&amp;  DAY(NOW())&amp;" tháng " &amp;MONTH(NOW())&amp;" năm "&amp;YEAR(NOW())</f>
        <v>TP. Hồ Chí Minh, ngày 2 tháng 7 năm 2018</v>
      </c>
      <c r="F67" s="107"/>
      <c r="G67" s="107"/>
      <c r="H67" s="107"/>
      <c r="I67" s="107"/>
    </row>
    <row r="68" spans="1:9" ht="15.75" x14ac:dyDescent="0.25">
      <c r="A68" s="91" t="s">
        <v>233</v>
      </c>
      <c r="B68" s="91"/>
      <c r="C68" s="91"/>
      <c r="D68" s="1"/>
      <c r="E68" s="91" t="s">
        <v>22</v>
      </c>
      <c r="F68" s="91"/>
      <c r="G68" s="91"/>
      <c r="H68" s="91"/>
      <c r="I68" s="9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65" priority="2" stopIfTrue="1" operator="equal">
      <formula>"F"</formula>
    </cfRule>
  </conditionalFormatting>
  <conditionalFormatting sqref="G15:G61">
    <cfRule type="expression" dxfId="64" priority="1" stopIfTrue="1">
      <formula>MAX(#REF!)&lt;4</formula>
    </cfRule>
  </conditionalFormatting>
  <pageMargins left="0.45833333333333331" right="2.0833333333333332E-2" top="0.75" bottom="0.1562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0"/>
  <sheetViews>
    <sheetView view="pageLayout" zoomScaleNormal="100" workbookViewId="0">
      <selection activeCell="D69" sqref="D69"/>
    </sheetView>
  </sheetViews>
  <sheetFormatPr defaultRowHeight="15" x14ac:dyDescent="0.25"/>
  <cols>
    <col min="1" max="1" width="6.28515625" customWidth="1"/>
    <col min="2" max="2" width="14.28515625" customWidth="1"/>
    <col min="3" max="3" width="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649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650</v>
      </c>
      <c r="C15" s="42" t="s">
        <v>494</v>
      </c>
      <c r="D15" s="42" t="s">
        <v>25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651</v>
      </c>
      <c r="C16" s="42" t="s">
        <v>652</v>
      </c>
      <c r="D16" s="42" t="s">
        <v>120</v>
      </c>
      <c r="E16" s="48"/>
      <c r="F16" s="48"/>
      <c r="G16" s="48">
        <f t="shared" ref="G16:G62" si="0">E16*$E$13+F16*$F$13</f>
        <v>0</v>
      </c>
      <c r="H16" s="49" t="str">
        <f t="shared" ref="H16:H62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653</v>
      </c>
      <c r="C17" s="42" t="s">
        <v>76</v>
      </c>
      <c r="D17" s="42" t="s">
        <v>332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654</v>
      </c>
      <c r="C18" s="42" t="s">
        <v>655</v>
      </c>
      <c r="D18" s="42" t="s">
        <v>154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656</v>
      </c>
      <c r="C19" s="42" t="s">
        <v>657</v>
      </c>
      <c r="D19" s="42" t="s">
        <v>121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658</v>
      </c>
      <c r="C20" s="42" t="s">
        <v>496</v>
      </c>
      <c r="D20" s="42" t="s">
        <v>29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659</v>
      </c>
      <c r="C21" s="42" t="s">
        <v>307</v>
      </c>
      <c r="D21" s="42" t="s">
        <v>85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660</v>
      </c>
      <c r="C22" s="42" t="s">
        <v>661</v>
      </c>
      <c r="D22" s="42" t="s">
        <v>122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662</v>
      </c>
      <c r="C23" s="42" t="s">
        <v>663</v>
      </c>
      <c r="D23" s="42" t="s">
        <v>39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664</v>
      </c>
      <c r="C24" s="42" t="s">
        <v>268</v>
      </c>
      <c r="D24" s="42" t="s">
        <v>229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665</v>
      </c>
      <c r="C25" s="42" t="s">
        <v>666</v>
      </c>
      <c r="D25" s="42" t="s">
        <v>279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667</v>
      </c>
      <c r="C26" s="42" t="s">
        <v>143</v>
      </c>
      <c r="D26" s="42" t="s">
        <v>198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668</v>
      </c>
      <c r="C27" s="42" t="s">
        <v>669</v>
      </c>
      <c r="D27" s="42" t="s">
        <v>193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670</v>
      </c>
      <c r="C28" s="42" t="s">
        <v>477</v>
      </c>
      <c r="D28" s="42" t="s">
        <v>50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671</v>
      </c>
      <c r="C29" s="42" t="s">
        <v>137</v>
      </c>
      <c r="D29" s="42" t="s">
        <v>97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672</v>
      </c>
      <c r="C30" s="42" t="s">
        <v>275</v>
      </c>
      <c r="D30" s="42" t="s">
        <v>97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673</v>
      </c>
      <c r="C31" s="42" t="s">
        <v>177</v>
      </c>
      <c r="D31" s="42" t="s">
        <v>98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674</v>
      </c>
      <c r="C32" s="42" t="s">
        <v>675</v>
      </c>
      <c r="D32" s="42" t="s">
        <v>99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676</v>
      </c>
      <c r="C33" s="42" t="s">
        <v>58</v>
      </c>
      <c r="D33" s="42" t="s">
        <v>59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677</v>
      </c>
      <c r="C34" s="42" t="s">
        <v>92</v>
      </c>
      <c r="D34" s="42" t="s">
        <v>131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678</v>
      </c>
      <c r="C35" s="42" t="s">
        <v>336</v>
      </c>
      <c r="D35" s="42" t="s">
        <v>181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679</v>
      </c>
      <c r="C36" s="42" t="s">
        <v>680</v>
      </c>
      <c r="D36" s="42" t="s">
        <v>174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681</v>
      </c>
      <c r="C37" s="42" t="s">
        <v>168</v>
      </c>
      <c r="D37" s="42" t="s">
        <v>65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682</v>
      </c>
      <c r="C38" s="42" t="s">
        <v>683</v>
      </c>
      <c r="D38" s="42" t="s">
        <v>208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684</v>
      </c>
      <c r="C39" s="42" t="s">
        <v>298</v>
      </c>
      <c r="D39" s="42" t="s">
        <v>66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685</v>
      </c>
      <c r="C40" s="42" t="s">
        <v>31</v>
      </c>
      <c r="D40" s="42" t="s">
        <v>102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686</v>
      </c>
      <c r="C41" s="42" t="s">
        <v>638</v>
      </c>
      <c r="D41" s="42" t="s">
        <v>103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687</v>
      </c>
      <c r="C42" s="42" t="s">
        <v>113</v>
      </c>
      <c r="D42" s="42" t="s">
        <v>70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688</v>
      </c>
      <c r="C43" s="42" t="s">
        <v>480</v>
      </c>
      <c r="D43" s="42" t="s">
        <v>70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689</v>
      </c>
      <c r="C44" s="42" t="s">
        <v>57</v>
      </c>
      <c r="D44" s="42" t="s">
        <v>106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690</v>
      </c>
      <c r="C45" s="42" t="s">
        <v>691</v>
      </c>
      <c r="D45" s="42" t="s">
        <v>71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692</v>
      </c>
      <c r="C46" s="42" t="s">
        <v>693</v>
      </c>
      <c r="D46" s="42" t="s">
        <v>694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695</v>
      </c>
      <c r="C47" s="42" t="s">
        <v>196</v>
      </c>
      <c r="D47" s="42" t="s">
        <v>163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696</v>
      </c>
      <c r="C48" s="42" t="s">
        <v>28</v>
      </c>
      <c r="D48" s="42" t="s">
        <v>134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697</v>
      </c>
      <c r="C49" s="42" t="s">
        <v>698</v>
      </c>
      <c r="D49" s="42" t="s">
        <v>110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699</v>
      </c>
      <c r="C50" s="42" t="s">
        <v>700</v>
      </c>
      <c r="D50" s="42" t="s">
        <v>701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702</v>
      </c>
      <c r="C51" s="42" t="s">
        <v>94</v>
      </c>
      <c r="D51" s="42" t="s">
        <v>703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704</v>
      </c>
      <c r="C52" s="42" t="s">
        <v>104</v>
      </c>
      <c r="D52" s="42" t="s">
        <v>112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 t="s">
        <v>705</v>
      </c>
      <c r="C53" s="42" t="s">
        <v>24</v>
      </c>
      <c r="D53" s="42" t="s">
        <v>318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 t="s">
        <v>706</v>
      </c>
      <c r="C54" s="42" t="s">
        <v>137</v>
      </c>
      <c r="D54" s="42" t="s">
        <v>150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6.5" x14ac:dyDescent="0.25">
      <c r="A55" s="47">
        <v>41</v>
      </c>
      <c r="B55" s="43" t="s">
        <v>707</v>
      </c>
      <c r="C55" s="42" t="s">
        <v>708</v>
      </c>
      <c r="D55" s="42" t="s">
        <v>150</v>
      </c>
      <c r="E55" s="48"/>
      <c r="F55" s="48"/>
      <c r="G55" s="48">
        <f t="shared" si="0"/>
        <v>0</v>
      </c>
      <c r="H55" s="49" t="str">
        <f t="shared" si="1"/>
        <v>F</v>
      </c>
      <c r="I55" s="50"/>
    </row>
    <row r="56" spans="1:9" ht="16.5" x14ac:dyDescent="0.25">
      <c r="A56" s="47">
        <v>42</v>
      </c>
      <c r="B56" s="43" t="s">
        <v>709</v>
      </c>
      <c r="C56" s="42" t="s">
        <v>710</v>
      </c>
      <c r="D56" s="42" t="s">
        <v>75</v>
      </c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9" ht="16.5" x14ac:dyDescent="0.25">
      <c r="A57" s="47">
        <v>43</v>
      </c>
      <c r="B57" s="43" t="s">
        <v>711</v>
      </c>
      <c r="C57" s="42" t="s">
        <v>113</v>
      </c>
      <c r="D57" s="42" t="s">
        <v>218</v>
      </c>
      <c r="E57" s="48"/>
      <c r="F57" s="48"/>
      <c r="G57" s="48">
        <f t="shared" si="0"/>
        <v>0</v>
      </c>
      <c r="H57" s="49" t="str">
        <f t="shared" si="1"/>
        <v>F</v>
      </c>
      <c r="I57" s="50"/>
    </row>
    <row r="58" spans="1:9" ht="16.5" x14ac:dyDescent="0.25">
      <c r="A58" s="47">
        <v>44</v>
      </c>
      <c r="B58" s="43" t="s">
        <v>712</v>
      </c>
      <c r="C58" s="42" t="s">
        <v>220</v>
      </c>
      <c r="D58" s="42" t="s">
        <v>119</v>
      </c>
      <c r="E58" s="48"/>
      <c r="F58" s="48"/>
      <c r="G58" s="48">
        <f t="shared" si="0"/>
        <v>0</v>
      </c>
      <c r="H58" s="49" t="str">
        <f t="shared" si="1"/>
        <v>F</v>
      </c>
      <c r="I58" s="50"/>
    </row>
    <row r="59" spans="1:9" ht="16.5" x14ac:dyDescent="0.25">
      <c r="A59" s="47">
        <v>45</v>
      </c>
      <c r="B59" s="43" t="s">
        <v>713</v>
      </c>
      <c r="C59" s="42" t="s">
        <v>475</v>
      </c>
      <c r="D59" s="42" t="s">
        <v>309</v>
      </c>
      <c r="E59" s="48"/>
      <c r="F59" s="48"/>
      <c r="G59" s="48">
        <f t="shared" si="0"/>
        <v>0</v>
      </c>
      <c r="H59" s="49" t="str">
        <f t="shared" si="1"/>
        <v>F</v>
      </c>
      <c r="I59" s="50"/>
    </row>
    <row r="60" spans="1:9" ht="16.5" x14ac:dyDescent="0.25">
      <c r="A60" s="47">
        <v>46</v>
      </c>
      <c r="B60" s="43" t="s">
        <v>714</v>
      </c>
      <c r="C60" s="42" t="s">
        <v>312</v>
      </c>
      <c r="D60" s="42" t="s">
        <v>138</v>
      </c>
      <c r="E60" s="48"/>
      <c r="F60" s="48"/>
      <c r="G60" s="48">
        <f t="shared" si="0"/>
        <v>0</v>
      </c>
      <c r="H60" s="49" t="str">
        <f t="shared" si="1"/>
        <v>F</v>
      </c>
      <c r="I60" s="50"/>
    </row>
    <row r="61" spans="1:9" ht="16.5" x14ac:dyDescent="0.25">
      <c r="A61" s="47">
        <v>47</v>
      </c>
      <c r="B61" s="43"/>
      <c r="C61" s="42"/>
      <c r="D61" s="42"/>
      <c r="E61" s="48"/>
      <c r="F61" s="48"/>
      <c r="G61" s="48">
        <f t="shared" si="0"/>
        <v>0</v>
      </c>
      <c r="H61" s="49" t="str">
        <f t="shared" si="1"/>
        <v>F</v>
      </c>
      <c r="I61" s="50"/>
    </row>
    <row r="62" spans="1:9" ht="16.5" x14ac:dyDescent="0.25">
      <c r="A62" s="47">
        <v>48</v>
      </c>
      <c r="B62" s="43"/>
      <c r="C62" s="42"/>
      <c r="D62" s="42"/>
      <c r="E62" s="48"/>
      <c r="F62" s="48"/>
      <c r="G62" s="48">
        <f t="shared" si="0"/>
        <v>0</v>
      </c>
      <c r="H62" s="49" t="str">
        <f t="shared" si="1"/>
        <v>F</v>
      </c>
      <c r="I62" s="50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9" t="str">
        <f>"Cộng danh sách gồm "</f>
        <v xml:space="preserve">Cộng danh sách gồm </v>
      </c>
      <c r="B64" s="9"/>
      <c r="C64" s="9"/>
      <c r="D64" s="10">
        <f>COUNTA(H15:H62)</f>
        <v>48</v>
      </c>
      <c r="E64" s="11">
        <v>1</v>
      </c>
      <c r="F64" s="12"/>
      <c r="G64" s="1"/>
      <c r="H64" s="1"/>
      <c r="I64" s="1"/>
    </row>
    <row r="65" spans="1:9" ht="15.75" x14ac:dyDescent="0.25">
      <c r="A65" s="106" t="s">
        <v>20</v>
      </c>
      <c r="B65" s="106"/>
      <c r="C65" s="106"/>
      <c r="D65" s="13">
        <f>COUNTIF(G15:G62,"&gt;=5")</f>
        <v>0</v>
      </c>
      <c r="E65" s="14">
        <f>D65/D64</f>
        <v>0</v>
      </c>
      <c r="F65" s="15"/>
      <c r="G65" s="1"/>
      <c r="H65" s="1"/>
      <c r="I65" s="1"/>
    </row>
    <row r="66" spans="1:9" ht="15.75" x14ac:dyDescent="0.25">
      <c r="A66" s="106" t="s">
        <v>21</v>
      </c>
      <c r="B66" s="106"/>
      <c r="C66" s="106"/>
      <c r="D66" s="13"/>
      <c r="E66" s="14">
        <f>D66/D64</f>
        <v>0</v>
      </c>
      <c r="F66" s="15"/>
      <c r="G66" s="1"/>
      <c r="H66" s="1"/>
      <c r="I66" s="1"/>
    </row>
    <row r="67" spans="1:9" ht="15.75" x14ac:dyDescent="0.25">
      <c r="A67" s="16"/>
      <c r="B67" s="16"/>
      <c r="C67" s="4"/>
      <c r="D67" s="16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07" t="str">
        <f ca="1">"TP. Hồ Chí Minh, ngày "&amp;  DAY(NOW())&amp;" tháng " &amp;MONTH(NOW())&amp;" năm "&amp;YEAR(NOW())</f>
        <v>TP. Hồ Chí Minh, ngày 2 tháng 7 năm 2018</v>
      </c>
      <c r="F68" s="107"/>
      <c r="G68" s="107"/>
      <c r="H68" s="107"/>
      <c r="I68" s="107"/>
    </row>
    <row r="69" spans="1:9" ht="15.75" x14ac:dyDescent="0.25">
      <c r="A69" s="91" t="s">
        <v>233</v>
      </c>
      <c r="B69" s="91"/>
      <c r="C69" s="91"/>
      <c r="D69" s="1"/>
      <c r="E69" s="91" t="s">
        <v>22</v>
      </c>
      <c r="F69" s="91"/>
      <c r="G69" s="91"/>
      <c r="H69" s="91"/>
      <c r="I69" s="91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</sheetData>
  <protectedRanges>
    <protectedRange sqref="A70:D70" name="Range5"/>
    <protectedRange sqref="I15:I62" name="Range4"/>
    <protectedRange sqref="E15:F62" name="Range3"/>
    <protectedRange sqref="A4" name="Range1"/>
    <protectedRange sqref="E13:F13" name="Range6"/>
    <protectedRange sqref="C8:C10 G8:G9" name="Range2_1"/>
    <protectedRange sqref="E70:I70" name="Range5_1_1"/>
    <protectedRange sqref="B15:D62" name="Range3_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</mergeCells>
  <conditionalFormatting sqref="H15:H62">
    <cfRule type="cellIs" dxfId="63" priority="2" stopIfTrue="1" operator="equal">
      <formula>"F"</formula>
    </cfRule>
  </conditionalFormatting>
  <conditionalFormatting sqref="G15:G62">
    <cfRule type="expression" dxfId="62" priority="1" stopIfTrue="1">
      <formula>MAX(#REF!)&lt;4</formula>
    </cfRule>
  </conditionalFormatting>
  <pageMargins left="0.32291666666666702" right="1.0416666666666701E-2" top="0.75" bottom="7.2916666666666699E-2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topLeftCell="A4" zoomScaleNormal="100" workbookViewId="0">
      <selection activeCell="E72" sqref="E72"/>
    </sheetView>
  </sheetViews>
  <sheetFormatPr defaultRowHeight="15" x14ac:dyDescent="0.25"/>
  <cols>
    <col min="1" max="1" width="5.7109375" customWidth="1"/>
    <col min="2" max="2" width="14.28515625" customWidth="1"/>
    <col min="3" max="3" width="22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715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716</v>
      </c>
      <c r="C15" s="42" t="s">
        <v>267</v>
      </c>
      <c r="D15" s="42" t="s">
        <v>120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717</v>
      </c>
      <c r="C16" s="42" t="s">
        <v>718</v>
      </c>
      <c r="D16" s="42" t="s">
        <v>331</v>
      </c>
      <c r="E16" s="48"/>
      <c r="F16" s="48"/>
      <c r="G16" s="48">
        <f t="shared" ref="G16:G61" si="0">E16*$E$13+F16*$F$13</f>
        <v>0</v>
      </c>
      <c r="H16" s="49" t="str">
        <f t="shared" ref="H16:H61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719</v>
      </c>
      <c r="C17" s="42" t="s">
        <v>108</v>
      </c>
      <c r="D17" s="42" t="s">
        <v>720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721</v>
      </c>
      <c r="C18" s="42" t="s">
        <v>722</v>
      </c>
      <c r="D18" s="42" t="s">
        <v>492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723</v>
      </c>
      <c r="C19" s="42" t="s">
        <v>28</v>
      </c>
      <c r="D19" s="42" t="s">
        <v>724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725</v>
      </c>
      <c r="C20" s="42" t="s">
        <v>726</v>
      </c>
      <c r="D20" s="42" t="s">
        <v>33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727</v>
      </c>
      <c r="C21" s="42" t="s">
        <v>261</v>
      </c>
      <c r="D21" s="42" t="s">
        <v>122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728</v>
      </c>
      <c r="C22" s="42" t="s">
        <v>729</v>
      </c>
      <c r="D22" s="42" t="s">
        <v>35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730</v>
      </c>
      <c r="C23" s="42" t="s">
        <v>731</v>
      </c>
      <c r="D23" s="42" t="s">
        <v>88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732</v>
      </c>
      <c r="C24" s="42" t="s">
        <v>733</v>
      </c>
      <c r="D24" s="42" t="s">
        <v>39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734</v>
      </c>
      <c r="C25" s="42" t="s">
        <v>143</v>
      </c>
      <c r="D25" s="42" t="s">
        <v>178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735</v>
      </c>
      <c r="C26" s="42" t="s">
        <v>37</v>
      </c>
      <c r="D26" s="42" t="s">
        <v>229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736</v>
      </c>
      <c r="C27" s="42" t="s">
        <v>108</v>
      </c>
      <c r="D27" s="42" t="s">
        <v>335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737</v>
      </c>
      <c r="C28" s="42" t="s">
        <v>486</v>
      </c>
      <c r="D28" s="42" t="s">
        <v>226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738</v>
      </c>
      <c r="C29" s="42" t="s">
        <v>143</v>
      </c>
      <c r="D29" s="42" t="s">
        <v>50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739</v>
      </c>
      <c r="C30" s="42" t="s">
        <v>247</v>
      </c>
      <c r="D30" s="42" t="s">
        <v>740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741</v>
      </c>
      <c r="C31" s="42" t="s">
        <v>742</v>
      </c>
      <c r="D31" s="42" t="s">
        <v>189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743</v>
      </c>
      <c r="C32" s="42" t="s">
        <v>744</v>
      </c>
      <c r="D32" s="42" t="s">
        <v>158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745</v>
      </c>
      <c r="C33" s="42" t="s">
        <v>746</v>
      </c>
      <c r="D33" s="42" t="s">
        <v>97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747</v>
      </c>
      <c r="C34" s="42" t="s">
        <v>748</v>
      </c>
      <c r="D34" s="42" t="s">
        <v>97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749</v>
      </c>
      <c r="C35" s="42" t="s">
        <v>275</v>
      </c>
      <c r="D35" s="42" t="s">
        <v>97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750</v>
      </c>
      <c r="C36" s="42" t="s">
        <v>118</v>
      </c>
      <c r="D36" s="42" t="s">
        <v>55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751</v>
      </c>
      <c r="C37" s="42" t="s">
        <v>752</v>
      </c>
      <c r="D37" s="42" t="s">
        <v>56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753</v>
      </c>
      <c r="C38" s="42" t="s">
        <v>31</v>
      </c>
      <c r="D38" s="42" t="s">
        <v>98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754</v>
      </c>
      <c r="C39" s="42" t="s">
        <v>755</v>
      </c>
      <c r="D39" s="42" t="s">
        <v>130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756</v>
      </c>
      <c r="C40" s="42" t="s">
        <v>757</v>
      </c>
      <c r="D40" s="42" t="s">
        <v>64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758</v>
      </c>
      <c r="C41" s="42" t="s">
        <v>228</v>
      </c>
      <c r="D41" s="42" t="s">
        <v>759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760</v>
      </c>
      <c r="C42" s="42" t="s">
        <v>201</v>
      </c>
      <c r="D42" s="42" t="s">
        <v>102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761</v>
      </c>
      <c r="C43" s="42" t="s">
        <v>762</v>
      </c>
      <c r="D43" s="42" t="s">
        <v>103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763</v>
      </c>
      <c r="C44" s="42" t="s">
        <v>142</v>
      </c>
      <c r="D44" s="42" t="s">
        <v>70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764</v>
      </c>
      <c r="C45" s="42" t="s">
        <v>765</v>
      </c>
      <c r="D45" s="42" t="s">
        <v>114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766</v>
      </c>
      <c r="C46" s="42" t="s">
        <v>767</v>
      </c>
      <c r="D46" s="42" t="s">
        <v>116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768</v>
      </c>
      <c r="C47" s="42" t="s">
        <v>76</v>
      </c>
      <c r="D47" s="42" t="s">
        <v>116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769</v>
      </c>
      <c r="C48" s="42" t="s">
        <v>770</v>
      </c>
      <c r="D48" s="42" t="s">
        <v>253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771</v>
      </c>
      <c r="C49" s="42" t="s">
        <v>772</v>
      </c>
      <c r="D49" s="42" t="s">
        <v>191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773</v>
      </c>
      <c r="C50" s="42" t="s">
        <v>774</v>
      </c>
      <c r="D50" s="42" t="s">
        <v>75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775</v>
      </c>
      <c r="C51" s="42" t="s">
        <v>170</v>
      </c>
      <c r="D51" s="42" t="s">
        <v>75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776</v>
      </c>
      <c r="C52" s="42" t="s">
        <v>777</v>
      </c>
      <c r="D52" s="42" t="s">
        <v>77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 t="s">
        <v>778</v>
      </c>
      <c r="C53" s="42" t="s">
        <v>729</v>
      </c>
      <c r="D53" s="42" t="s">
        <v>77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 t="s">
        <v>779</v>
      </c>
      <c r="C54" s="42" t="s">
        <v>24</v>
      </c>
      <c r="D54" s="42" t="s">
        <v>78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6.5" x14ac:dyDescent="0.25">
      <c r="A55" s="47">
        <v>41</v>
      </c>
      <c r="B55" s="43" t="s">
        <v>780</v>
      </c>
      <c r="C55" s="42" t="s">
        <v>781</v>
      </c>
      <c r="D55" s="42" t="s">
        <v>187</v>
      </c>
      <c r="E55" s="48"/>
      <c r="F55" s="48"/>
      <c r="G55" s="48">
        <f t="shared" si="0"/>
        <v>0</v>
      </c>
      <c r="H55" s="49" t="str">
        <f t="shared" si="1"/>
        <v>F</v>
      </c>
      <c r="I55" s="50"/>
    </row>
    <row r="56" spans="1:9" ht="16.5" x14ac:dyDescent="0.25">
      <c r="A56" s="47">
        <v>42</v>
      </c>
      <c r="B56" s="43" t="s">
        <v>782</v>
      </c>
      <c r="C56" s="42" t="s">
        <v>74</v>
      </c>
      <c r="D56" s="42" t="s">
        <v>151</v>
      </c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9" ht="16.5" x14ac:dyDescent="0.25">
      <c r="A57" s="47">
        <v>43</v>
      </c>
      <c r="B57" s="43" t="s">
        <v>783</v>
      </c>
      <c r="C57" s="42" t="s">
        <v>784</v>
      </c>
      <c r="D57" s="42" t="s">
        <v>218</v>
      </c>
      <c r="E57" s="48"/>
      <c r="F57" s="48"/>
      <c r="G57" s="48">
        <f t="shared" si="0"/>
        <v>0</v>
      </c>
      <c r="H57" s="49" t="str">
        <f t="shared" si="1"/>
        <v>F</v>
      </c>
      <c r="I57" s="50"/>
    </row>
    <row r="58" spans="1:9" ht="16.5" x14ac:dyDescent="0.25">
      <c r="A58" s="47">
        <v>44</v>
      </c>
      <c r="B58" s="43" t="s">
        <v>785</v>
      </c>
      <c r="C58" s="42" t="s">
        <v>476</v>
      </c>
      <c r="D58" s="42" t="s">
        <v>119</v>
      </c>
      <c r="E58" s="48"/>
      <c r="F58" s="48"/>
      <c r="G58" s="48">
        <f t="shared" si="0"/>
        <v>0</v>
      </c>
      <c r="H58" s="49" t="str">
        <f t="shared" si="1"/>
        <v>F</v>
      </c>
      <c r="I58" s="50"/>
    </row>
    <row r="59" spans="1:9" ht="16.5" x14ac:dyDescent="0.25">
      <c r="A59" s="47">
        <v>45</v>
      </c>
      <c r="B59" s="43" t="s">
        <v>786</v>
      </c>
      <c r="C59" s="42" t="s">
        <v>344</v>
      </c>
      <c r="D59" s="42" t="s">
        <v>323</v>
      </c>
      <c r="E59" s="48"/>
      <c r="F59" s="48"/>
      <c r="G59" s="48">
        <f t="shared" si="0"/>
        <v>0</v>
      </c>
      <c r="H59" s="49" t="str">
        <f t="shared" si="1"/>
        <v>F</v>
      </c>
      <c r="I59" s="50"/>
    </row>
    <row r="60" spans="1:9" ht="16.5" x14ac:dyDescent="0.25">
      <c r="A60" s="47">
        <v>46</v>
      </c>
      <c r="B60" s="43"/>
      <c r="C60" s="42"/>
      <c r="D60" s="42"/>
      <c r="E60" s="48"/>
      <c r="F60" s="48"/>
      <c r="G60" s="48">
        <f t="shared" si="0"/>
        <v>0</v>
      </c>
      <c r="H60" s="49" t="str">
        <f t="shared" si="1"/>
        <v>F</v>
      </c>
      <c r="I60" s="50"/>
    </row>
    <row r="61" spans="1:9" ht="16.5" x14ac:dyDescent="0.25">
      <c r="A61" s="47">
        <v>47</v>
      </c>
      <c r="B61" s="43"/>
      <c r="C61" s="42"/>
      <c r="D61" s="42"/>
      <c r="E61" s="48"/>
      <c r="F61" s="48"/>
      <c r="G61" s="48">
        <f t="shared" si="0"/>
        <v>0</v>
      </c>
      <c r="H61" s="49" t="str">
        <f t="shared" si="1"/>
        <v>F</v>
      </c>
      <c r="I61" s="50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9" t="str">
        <f>"Cộng danh sách gồm "</f>
        <v xml:space="preserve">Cộng danh sách gồm </v>
      </c>
      <c r="B63" s="9"/>
      <c r="C63" s="9"/>
      <c r="D63" s="10">
        <f>COUNTA(H15:H61)</f>
        <v>47</v>
      </c>
      <c r="E63" s="11">
        <v>1</v>
      </c>
      <c r="F63" s="12"/>
      <c r="G63" s="1"/>
      <c r="H63" s="1"/>
      <c r="I63" s="1"/>
    </row>
    <row r="64" spans="1:9" ht="15.75" x14ac:dyDescent="0.25">
      <c r="A64" s="106" t="s">
        <v>20</v>
      </c>
      <c r="B64" s="106"/>
      <c r="C64" s="106"/>
      <c r="D64" s="13">
        <f>COUNTIF(G15:G61,"&gt;=5")</f>
        <v>0</v>
      </c>
      <c r="E64" s="14">
        <f>D64/D63</f>
        <v>0</v>
      </c>
      <c r="F64" s="15"/>
      <c r="G64" s="1"/>
      <c r="H64" s="1"/>
      <c r="I64" s="1"/>
    </row>
    <row r="65" spans="1:9" ht="15.75" x14ac:dyDescent="0.25">
      <c r="A65" s="106" t="s">
        <v>21</v>
      </c>
      <c r="B65" s="106"/>
      <c r="C65" s="106"/>
      <c r="D65" s="13"/>
      <c r="E65" s="14">
        <f>D65/D63</f>
        <v>0</v>
      </c>
      <c r="F65" s="15"/>
      <c r="G65" s="1"/>
      <c r="H65" s="1"/>
      <c r="I65" s="1"/>
    </row>
    <row r="66" spans="1:9" ht="15.75" x14ac:dyDescent="0.25">
      <c r="A66" s="16"/>
      <c r="B66" s="16"/>
      <c r="C66" s="4"/>
      <c r="D66" s="16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7" t="str">
        <f ca="1">"TP. Hồ Chí Minh, ngày "&amp;  DAY(NOW())&amp;" tháng " &amp;MONTH(NOW())&amp;" năm "&amp;YEAR(NOW())</f>
        <v>TP. Hồ Chí Minh, ngày 2 tháng 7 năm 2018</v>
      </c>
      <c r="F67" s="107"/>
      <c r="G67" s="107"/>
      <c r="H67" s="107"/>
      <c r="I67" s="107"/>
    </row>
    <row r="68" spans="1:9" ht="15.75" x14ac:dyDescent="0.25">
      <c r="A68" s="91" t="s">
        <v>233</v>
      </c>
      <c r="B68" s="91"/>
      <c r="C68" s="91"/>
      <c r="D68" s="1"/>
      <c r="E68" s="91" t="s">
        <v>22</v>
      </c>
      <c r="F68" s="91"/>
      <c r="G68" s="91"/>
      <c r="H68" s="91"/>
      <c r="I68" s="9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3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61" priority="2" stopIfTrue="1" operator="equal">
      <formula>"F"</formula>
    </cfRule>
  </conditionalFormatting>
  <conditionalFormatting sqref="G15:G61">
    <cfRule type="expression" dxfId="60" priority="1" stopIfTrue="1">
      <formula>MAX(#REF!)&lt;4</formula>
    </cfRule>
  </conditionalFormatting>
  <pageMargins left="0.5" right="1.0416666666666666E-2" top="0.75" bottom="0.12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1"/>
  <sheetViews>
    <sheetView view="pageLayout" topLeftCell="A7" zoomScaleNormal="100" workbookViewId="0">
      <selection activeCell="E21" sqref="E21"/>
    </sheetView>
  </sheetViews>
  <sheetFormatPr defaultRowHeight="15" x14ac:dyDescent="0.25"/>
  <cols>
    <col min="1" max="1" width="5" customWidth="1"/>
    <col min="2" max="2" width="14.28515625" customWidth="1"/>
    <col min="3" max="3" width="28.140625" customWidth="1"/>
    <col min="4" max="4" width="8.140625" customWidth="1"/>
    <col min="5" max="5" width="8" customWidth="1"/>
    <col min="6" max="6" width="7.5703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787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788</v>
      </c>
      <c r="C15" s="42" t="s">
        <v>789</v>
      </c>
      <c r="D15" s="42" t="s">
        <v>120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790</v>
      </c>
      <c r="C16" s="42" t="s">
        <v>791</v>
      </c>
      <c r="D16" s="42" t="s">
        <v>120</v>
      </c>
      <c r="E16" s="48"/>
      <c r="F16" s="48"/>
      <c r="G16" s="48">
        <f t="shared" ref="G16:G63" si="0">E16*$E$13+F16*$F$13</f>
        <v>0</v>
      </c>
      <c r="H16" s="49" t="str">
        <f t="shared" ref="H16:H63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792</v>
      </c>
      <c r="C17" s="42" t="s">
        <v>315</v>
      </c>
      <c r="D17" s="42" t="s">
        <v>120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793</v>
      </c>
      <c r="C18" s="42" t="s">
        <v>245</v>
      </c>
      <c r="D18" s="42" t="s">
        <v>331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794</v>
      </c>
      <c r="C19" s="42" t="s">
        <v>795</v>
      </c>
      <c r="D19" s="42" t="s">
        <v>255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796</v>
      </c>
      <c r="C20" s="42" t="s">
        <v>52</v>
      </c>
      <c r="D20" s="42" t="s">
        <v>797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798</v>
      </c>
      <c r="C21" s="42" t="s">
        <v>310</v>
      </c>
      <c r="D21" s="42" t="s">
        <v>154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799</v>
      </c>
      <c r="C22" s="42" t="s">
        <v>334</v>
      </c>
      <c r="D22" s="42" t="s">
        <v>83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800</v>
      </c>
      <c r="C23" s="42" t="s">
        <v>478</v>
      </c>
      <c r="D23" s="42" t="s">
        <v>801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802</v>
      </c>
      <c r="C24" s="42" t="s">
        <v>476</v>
      </c>
      <c r="D24" s="42" t="s">
        <v>256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803</v>
      </c>
      <c r="C25" s="42" t="s">
        <v>484</v>
      </c>
      <c r="D25" s="42" t="s">
        <v>85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804</v>
      </c>
      <c r="C26" s="42" t="s">
        <v>341</v>
      </c>
      <c r="D26" s="42" t="s">
        <v>805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806</v>
      </c>
      <c r="C27" s="42" t="s">
        <v>807</v>
      </c>
      <c r="D27" s="42" t="s">
        <v>88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808</v>
      </c>
      <c r="C28" s="42" t="s">
        <v>301</v>
      </c>
      <c r="D28" s="42" t="s">
        <v>141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809</v>
      </c>
      <c r="C29" s="42" t="s">
        <v>219</v>
      </c>
      <c r="D29" s="42" t="s">
        <v>810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811</v>
      </c>
      <c r="C30" s="42" t="s">
        <v>812</v>
      </c>
      <c r="D30" s="42" t="s">
        <v>813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814</v>
      </c>
      <c r="C31" s="42" t="s">
        <v>495</v>
      </c>
      <c r="D31" s="42" t="s">
        <v>41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815</v>
      </c>
      <c r="C32" s="42" t="s">
        <v>816</v>
      </c>
      <c r="D32" s="42" t="s">
        <v>42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817</v>
      </c>
      <c r="C33" s="42" t="s">
        <v>818</v>
      </c>
      <c r="D33" s="42" t="s">
        <v>93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819</v>
      </c>
      <c r="C34" s="42" t="s">
        <v>820</v>
      </c>
      <c r="D34" s="42" t="s">
        <v>49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821</v>
      </c>
      <c r="C35" s="42" t="s">
        <v>286</v>
      </c>
      <c r="D35" s="42" t="s">
        <v>50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822</v>
      </c>
      <c r="C36" s="42" t="s">
        <v>220</v>
      </c>
      <c r="D36" s="42" t="s">
        <v>50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823</v>
      </c>
      <c r="C37" s="42" t="s">
        <v>215</v>
      </c>
      <c r="D37" s="42" t="s">
        <v>144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824</v>
      </c>
      <c r="C38" s="42" t="s">
        <v>175</v>
      </c>
      <c r="D38" s="42" t="s">
        <v>51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825</v>
      </c>
      <c r="C39" s="42" t="s">
        <v>826</v>
      </c>
      <c r="D39" s="42" t="s">
        <v>97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827</v>
      </c>
      <c r="C40" s="42" t="s">
        <v>828</v>
      </c>
      <c r="D40" s="42" t="s">
        <v>55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829</v>
      </c>
      <c r="C41" s="42" t="s">
        <v>830</v>
      </c>
      <c r="D41" s="42" t="s">
        <v>56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831</v>
      </c>
      <c r="C42" s="42" t="s">
        <v>108</v>
      </c>
      <c r="D42" s="42" t="s">
        <v>98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832</v>
      </c>
      <c r="C43" s="42" t="s">
        <v>90</v>
      </c>
      <c r="D43" s="42" t="s">
        <v>147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833</v>
      </c>
      <c r="C44" s="42" t="s">
        <v>834</v>
      </c>
      <c r="D44" s="42" t="s">
        <v>101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835</v>
      </c>
      <c r="C45" s="42" t="s">
        <v>264</v>
      </c>
      <c r="D45" s="42" t="s">
        <v>64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836</v>
      </c>
      <c r="C46" s="42" t="s">
        <v>837</v>
      </c>
      <c r="D46" s="42" t="s">
        <v>131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838</v>
      </c>
      <c r="C47" s="42" t="s">
        <v>839</v>
      </c>
      <c r="D47" s="42" t="s">
        <v>160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840</v>
      </c>
      <c r="C48" s="42" t="s">
        <v>169</v>
      </c>
      <c r="D48" s="42" t="s">
        <v>103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841</v>
      </c>
      <c r="C49" s="42" t="s">
        <v>842</v>
      </c>
      <c r="D49" s="42" t="s">
        <v>163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843</v>
      </c>
      <c r="C50" s="42" t="s">
        <v>844</v>
      </c>
      <c r="D50" s="42" t="s">
        <v>213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1766</v>
      </c>
      <c r="C51" s="42" t="s">
        <v>1767</v>
      </c>
      <c r="D51" s="42" t="s">
        <v>111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845</v>
      </c>
      <c r="C52" s="42" t="s">
        <v>846</v>
      </c>
      <c r="D52" s="42" t="s">
        <v>114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 t="s">
        <v>847</v>
      </c>
      <c r="C53" s="42" t="s">
        <v>848</v>
      </c>
      <c r="D53" s="42" t="s">
        <v>114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 t="s">
        <v>849</v>
      </c>
      <c r="C54" s="42" t="s">
        <v>850</v>
      </c>
      <c r="D54" s="42" t="s">
        <v>150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6.5" x14ac:dyDescent="0.25">
      <c r="A55" s="47">
        <v>41</v>
      </c>
      <c r="B55" s="43" t="s">
        <v>851</v>
      </c>
      <c r="C55" s="42" t="s">
        <v>852</v>
      </c>
      <c r="D55" s="42" t="s">
        <v>202</v>
      </c>
      <c r="E55" s="48"/>
      <c r="F55" s="48"/>
      <c r="G55" s="48">
        <f t="shared" si="0"/>
        <v>0</v>
      </c>
      <c r="H55" s="49" t="str">
        <f t="shared" si="1"/>
        <v>F</v>
      </c>
      <c r="I55" s="50"/>
    </row>
    <row r="56" spans="1:9" ht="16.5" x14ac:dyDescent="0.25">
      <c r="A56" s="47">
        <v>42</v>
      </c>
      <c r="B56" s="43" t="s">
        <v>853</v>
      </c>
      <c r="C56" s="42" t="s">
        <v>854</v>
      </c>
      <c r="D56" s="42" t="s">
        <v>136</v>
      </c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9" ht="16.5" x14ac:dyDescent="0.25">
      <c r="A57" s="47">
        <v>43</v>
      </c>
      <c r="B57" s="43" t="s">
        <v>855</v>
      </c>
      <c r="C57" s="42" t="s">
        <v>546</v>
      </c>
      <c r="D57" s="42" t="s">
        <v>136</v>
      </c>
      <c r="E57" s="48"/>
      <c r="F57" s="48"/>
      <c r="G57" s="48">
        <f t="shared" si="0"/>
        <v>0</v>
      </c>
      <c r="H57" s="49" t="str">
        <f t="shared" si="1"/>
        <v>F</v>
      </c>
      <c r="I57" s="50"/>
    </row>
    <row r="58" spans="1:9" ht="16.5" x14ac:dyDescent="0.25">
      <c r="A58" s="47">
        <v>44</v>
      </c>
      <c r="B58" s="43" t="s">
        <v>856</v>
      </c>
      <c r="C58" s="42" t="s">
        <v>857</v>
      </c>
      <c r="D58" s="42" t="s">
        <v>75</v>
      </c>
      <c r="E58" s="48"/>
      <c r="F58" s="48"/>
      <c r="G58" s="48">
        <f t="shared" si="0"/>
        <v>0</v>
      </c>
      <c r="H58" s="49" t="str">
        <f t="shared" si="1"/>
        <v>F</v>
      </c>
      <c r="I58" s="50"/>
    </row>
    <row r="59" spans="1:9" ht="16.5" x14ac:dyDescent="0.25">
      <c r="A59" s="47">
        <v>45</v>
      </c>
      <c r="B59" s="43" t="s">
        <v>858</v>
      </c>
      <c r="C59" s="42" t="s">
        <v>137</v>
      </c>
      <c r="D59" s="42" t="s">
        <v>218</v>
      </c>
      <c r="E59" s="48"/>
      <c r="F59" s="48"/>
      <c r="G59" s="48">
        <f t="shared" si="0"/>
        <v>0</v>
      </c>
      <c r="H59" s="49" t="str">
        <f t="shared" si="1"/>
        <v>F</v>
      </c>
      <c r="I59" s="50"/>
    </row>
    <row r="60" spans="1:9" ht="16.5" x14ac:dyDescent="0.25">
      <c r="A60" s="47">
        <v>46</v>
      </c>
      <c r="B60" s="43" t="s">
        <v>859</v>
      </c>
      <c r="C60" s="42" t="s">
        <v>268</v>
      </c>
      <c r="D60" s="42" t="s">
        <v>119</v>
      </c>
      <c r="E60" s="48"/>
      <c r="F60" s="48"/>
      <c r="G60" s="48">
        <f t="shared" si="0"/>
        <v>0</v>
      </c>
      <c r="H60" s="49" t="str">
        <f t="shared" si="1"/>
        <v>F</v>
      </c>
      <c r="I60" s="50"/>
    </row>
    <row r="61" spans="1:9" ht="16.5" x14ac:dyDescent="0.25">
      <c r="A61" s="47">
        <v>47</v>
      </c>
      <c r="B61" s="43" t="s">
        <v>860</v>
      </c>
      <c r="C61" s="42" t="s">
        <v>265</v>
      </c>
      <c r="D61" s="42" t="s">
        <v>80</v>
      </c>
      <c r="E61" s="48"/>
      <c r="F61" s="48"/>
      <c r="G61" s="48">
        <f t="shared" si="0"/>
        <v>0</v>
      </c>
      <c r="H61" s="49" t="str">
        <f t="shared" si="1"/>
        <v>F</v>
      </c>
      <c r="I61" s="50"/>
    </row>
    <row r="62" spans="1:9" ht="16.5" x14ac:dyDescent="0.25">
      <c r="A62" s="47">
        <v>48</v>
      </c>
      <c r="B62" s="43"/>
      <c r="C62" s="42"/>
      <c r="D62" s="42"/>
      <c r="E62" s="48"/>
      <c r="F62" s="48"/>
      <c r="G62" s="48">
        <f t="shared" si="0"/>
        <v>0</v>
      </c>
      <c r="H62" s="49" t="str">
        <f t="shared" si="1"/>
        <v>F</v>
      </c>
      <c r="I62" s="50"/>
    </row>
    <row r="63" spans="1:9" ht="16.5" x14ac:dyDescent="0.25">
      <c r="A63" s="47">
        <v>49</v>
      </c>
      <c r="B63" s="43"/>
      <c r="C63" s="42"/>
      <c r="D63" s="42"/>
      <c r="E63" s="48"/>
      <c r="F63" s="48"/>
      <c r="G63" s="48">
        <f t="shared" si="0"/>
        <v>0</v>
      </c>
      <c r="H63" s="49" t="str">
        <f t="shared" si="1"/>
        <v>F</v>
      </c>
      <c r="I63" s="50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9" t="str">
        <f>"Cộng danh sách gồm "</f>
        <v xml:space="preserve">Cộng danh sách gồm </v>
      </c>
      <c r="B65" s="9"/>
      <c r="C65" s="9"/>
      <c r="D65" s="10">
        <f>COUNTA(H15:H63)</f>
        <v>49</v>
      </c>
      <c r="E65" s="11">
        <v>1</v>
      </c>
      <c r="F65" s="12"/>
      <c r="G65" s="1"/>
      <c r="H65" s="1"/>
      <c r="I65" s="1"/>
    </row>
    <row r="66" spans="1:9" ht="15.75" x14ac:dyDescent="0.25">
      <c r="A66" s="106" t="s">
        <v>20</v>
      </c>
      <c r="B66" s="106"/>
      <c r="C66" s="106"/>
      <c r="D66" s="13">
        <f>COUNTIF(G15:G63,"&gt;=5")</f>
        <v>0</v>
      </c>
      <c r="E66" s="14">
        <f>D66/D65</f>
        <v>0</v>
      </c>
      <c r="F66" s="15"/>
      <c r="G66" s="1"/>
      <c r="H66" s="1"/>
      <c r="I66" s="1"/>
    </row>
    <row r="67" spans="1:9" ht="15.75" x14ac:dyDescent="0.25">
      <c r="A67" s="106" t="s">
        <v>21</v>
      </c>
      <c r="B67" s="106"/>
      <c r="C67" s="106"/>
      <c r="D67" s="13"/>
      <c r="E67" s="14">
        <f>D67/D65</f>
        <v>0</v>
      </c>
      <c r="F67" s="15"/>
      <c r="G67" s="1"/>
      <c r="H67" s="1"/>
      <c r="I67" s="1"/>
    </row>
    <row r="68" spans="1:9" ht="15.75" x14ac:dyDescent="0.25">
      <c r="A68" s="16"/>
      <c r="B68" s="16"/>
      <c r="C68" s="4"/>
      <c r="D68" s="16"/>
      <c r="E68" s="3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107" t="str">
        <f ca="1">"TP. Hồ Chí Minh, ngày "&amp;  DAY(NOW())&amp;" tháng " &amp;MONTH(NOW())&amp;" năm "&amp;YEAR(NOW())</f>
        <v>TP. Hồ Chí Minh, ngày 2 tháng 7 năm 2018</v>
      </c>
      <c r="F69" s="107"/>
      <c r="G69" s="107"/>
      <c r="H69" s="107"/>
      <c r="I69" s="107"/>
    </row>
    <row r="70" spans="1:9" ht="15.75" x14ac:dyDescent="0.25">
      <c r="A70" s="91" t="s">
        <v>233</v>
      </c>
      <c r="B70" s="91"/>
      <c r="C70" s="91"/>
      <c r="D70" s="1"/>
      <c r="E70" s="91" t="s">
        <v>22</v>
      </c>
      <c r="F70" s="91"/>
      <c r="G70" s="91"/>
      <c r="H70" s="91"/>
      <c r="I70" s="91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rotectedRanges>
    <protectedRange sqref="A71:D71" name="Range5"/>
    <protectedRange sqref="I15:I63" name="Range4"/>
    <protectedRange sqref="E15:F63" name="Range3"/>
    <protectedRange sqref="A4" name="Range1"/>
    <protectedRange sqref="E13:F13" name="Range6"/>
    <protectedRange sqref="C8:C10 G8:G9" name="Range2_1"/>
    <protectedRange sqref="E71:I71" name="Range5_1_1"/>
    <protectedRange sqref="B15:D63" name="Range3_3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</mergeCells>
  <conditionalFormatting sqref="H15:H63">
    <cfRule type="cellIs" dxfId="59" priority="2" stopIfTrue="1" operator="equal">
      <formula>"F"</formula>
    </cfRule>
  </conditionalFormatting>
  <conditionalFormatting sqref="G15:G63">
    <cfRule type="expression" dxfId="58" priority="1" stopIfTrue="1">
      <formula>MAX(#REF!)&lt;4</formula>
    </cfRule>
  </conditionalFormatting>
  <pageMargins left="0.40625" right="1.0416666666666701E-2" top="0.75" bottom="0.13541666666666699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topLeftCell="A51" zoomScaleNormal="100" workbookViewId="0">
      <selection activeCell="F22" sqref="E22:F22"/>
    </sheetView>
  </sheetViews>
  <sheetFormatPr defaultRowHeight="15" x14ac:dyDescent="0.25"/>
  <cols>
    <col min="1" max="1" width="5.85546875" customWidth="1"/>
    <col min="2" max="2" width="14.42578125" customWidth="1"/>
    <col min="3" max="3" width="25.5703125" customWidth="1"/>
    <col min="4" max="4" width="8.5703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861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862</v>
      </c>
      <c r="C15" s="42" t="s">
        <v>265</v>
      </c>
      <c r="D15" s="42" t="s">
        <v>120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863</v>
      </c>
      <c r="C16" s="42" t="s">
        <v>259</v>
      </c>
      <c r="D16" s="42" t="s">
        <v>120</v>
      </c>
      <c r="E16" s="48"/>
      <c r="F16" s="48"/>
      <c r="G16" s="48">
        <f t="shared" ref="G16:G61" si="0">E16*$E$13+F16*$F$13</f>
        <v>0</v>
      </c>
      <c r="H16" s="49" t="str">
        <f t="shared" ref="H16:H61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864</v>
      </c>
      <c r="C17" s="42" t="s">
        <v>865</v>
      </c>
      <c r="D17" s="42" t="s">
        <v>120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866</v>
      </c>
      <c r="C18" s="42" t="s">
        <v>867</v>
      </c>
      <c r="D18" s="42" t="s">
        <v>328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868</v>
      </c>
      <c r="C19" s="42" t="s">
        <v>869</v>
      </c>
      <c r="D19" s="42" t="s">
        <v>139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870</v>
      </c>
      <c r="C20" s="42" t="s">
        <v>143</v>
      </c>
      <c r="D20" s="42" t="s">
        <v>29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871</v>
      </c>
      <c r="C21" s="42" t="s">
        <v>168</v>
      </c>
      <c r="D21" s="42" t="s">
        <v>872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873</v>
      </c>
      <c r="C22" s="42" t="s">
        <v>495</v>
      </c>
      <c r="D22" s="42" t="s">
        <v>89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874</v>
      </c>
      <c r="C23" s="42" t="s">
        <v>186</v>
      </c>
      <c r="D23" s="42" t="s">
        <v>39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875</v>
      </c>
      <c r="C24" s="42" t="s">
        <v>305</v>
      </c>
      <c r="D24" s="42" t="s">
        <v>45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876</v>
      </c>
      <c r="C25" s="42" t="s">
        <v>104</v>
      </c>
      <c r="D25" s="42" t="s">
        <v>45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877</v>
      </c>
      <c r="C26" s="42" t="s">
        <v>638</v>
      </c>
      <c r="D26" s="42" t="s">
        <v>125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878</v>
      </c>
      <c r="C27" s="42" t="s">
        <v>345</v>
      </c>
      <c r="D27" s="42" t="s">
        <v>93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879</v>
      </c>
      <c r="C28" s="42" t="s">
        <v>143</v>
      </c>
      <c r="D28" s="42" t="s">
        <v>50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880</v>
      </c>
      <c r="C29" s="42" t="s">
        <v>211</v>
      </c>
      <c r="D29" s="42" t="s">
        <v>144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881</v>
      </c>
      <c r="C30" s="42" t="s">
        <v>882</v>
      </c>
      <c r="D30" s="42" t="s">
        <v>146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883</v>
      </c>
      <c r="C31" s="42" t="s">
        <v>884</v>
      </c>
      <c r="D31" s="42" t="s">
        <v>189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885</v>
      </c>
      <c r="C32" s="42" t="s">
        <v>76</v>
      </c>
      <c r="D32" s="42" t="s">
        <v>97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886</v>
      </c>
      <c r="C33" s="42" t="s">
        <v>201</v>
      </c>
      <c r="D33" s="42" t="s">
        <v>97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887</v>
      </c>
      <c r="C34" s="42" t="s">
        <v>888</v>
      </c>
      <c r="D34" s="42" t="s">
        <v>55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889</v>
      </c>
      <c r="C35" s="42" t="s">
        <v>225</v>
      </c>
      <c r="D35" s="42" t="s">
        <v>56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890</v>
      </c>
      <c r="C36" s="42" t="s">
        <v>891</v>
      </c>
      <c r="D36" s="42" t="s">
        <v>56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892</v>
      </c>
      <c r="C37" s="42" t="s">
        <v>37</v>
      </c>
      <c r="D37" s="42" t="s">
        <v>127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893</v>
      </c>
      <c r="C38" s="42" t="s">
        <v>894</v>
      </c>
      <c r="D38" s="42" t="s">
        <v>128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895</v>
      </c>
      <c r="C39" s="42" t="s">
        <v>282</v>
      </c>
      <c r="D39" s="42" t="s">
        <v>60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896</v>
      </c>
      <c r="C40" s="42" t="s">
        <v>219</v>
      </c>
      <c r="D40" s="42" t="s">
        <v>147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897</v>
      </c>
      <c r="C41" s="42" t="s">
        <v>898</v>
      </c>
      <c r="D41" s="42" t="s">
        <v>64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899</v>
      </c>
      <c r="C42" s="42" t="s">
        <v>137</v>
      </c>
      <c r="D42" s="42" t="s">
        <v>900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901</v>
      </c>
      <c r="C43" s="42" t="s">
        <v>902</v>
      </c>
      <c r="D43" s="42" t="s">
        <v>160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903</v>
      </c>
      <c r="C44" s="42" t="s">
        <v>76</v>
      </c>
      <c r="D44" s="42" t="s">
        <v>148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904</v>
      </c>
      <c r="C45" s="42" t="s">
        <v>905</v>
      </c>
      <c r="D45" s="42" t="s">
        <v>103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906</v>
      </c>
      <c r="C46" s="42" t="s">
        <v>272</v>
      </c>
      <c r="D46" s="42" t="s">
        <v>70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907</v>
      </c>
      <c r="C47" s="42" t="s">
        <v>908</v>
      </c>
      <c r="D47" s="42" t="s">
        <v>107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909</v>
      </c>
      <c r="C48" s="42" t="s">
        <v>910</v>
      </c>
      <c r="D48" s="42" t="s">
        <v>149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911</v>
      </c>
      <c r="C49" s="42" t="s">
        <v>501</v>
      </c>
      <c r="D49" s="42" t="s">
        <v>316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912</v>
      </c>
      <c r="C50" s="42" t="s">
        <v>249</v>
      </c>
      <c r="D50" s="42" t="s">
        <v>913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914</v>
      </c>
      <c r="C51" s="42" t="s">
        <v>272</v>
      </c>
      <c r="D51" s="42" t="s">
        <v>340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915</v>
      </c>
      <c r="C52" s="42" t="s">
        <v>916</v>
      </c>
      <c r="D52" s="42" t="s">
        <v>112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 t="s">
        <v>917</v>
      </c>
      <c r="C53" s="42" t="s">
        <v>491</v>
      </c>
      <c r="D53" s="42" t="s">
        <v>114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 t="s">
        <v>918</v>
      </c>
      <c r="C54" s="42" t="s">
        <v>137</v>
      </c>
      <c r="D54" s="42" t="s">
        <v>136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6.5" x14ac:dyDescent="0.25">
      <c r="A55" s="47">
        <v>41</v>
      </c>
      <c r="B55" s="43" t="s">
        <v>919</v>
      </c>
      <c r="C55" s="42" t="s">
        <v>215</v>
      </c>
      <c r="D55" s="42" t="s">
        <v>119</v>
      </c>
      <c r="E55" s="48"/>
      <c r="F55" s="48"/>
      <c r="G55" s="48">
        <f t="shared" si="0"/>
        <v>0</v>
      </c>
      <c r="H55" s="49" t="str">
        <f t="shared" si="1"/>
        <v>F</v>
      </c>
      <c r="I55" s="50"/>
    </row>
    <row r="56" spans="1:9" ht="16.5" x14ac:dyDescent="0.25">
      <c r="A56" s="47">
        <v>42</v>
      </c>
      <c r="B56" s="43" t="s">
        <v>920</v>
      </c>
      <c r="C56" s="42" t="s">
        <v>921</v>
      </c>
      <c r="D56" s="42" t="s">
        <v>79</v>
      </c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9" ht="16.5" x14ac:dyDescent="0.25">
      <c r="A57" s="47">
        <v>43</v>
      </c>
      <c r="B57" s="43" t="s">
        <v>922</v>
      </c>
      <c r="C57" s="42" t="s">
        <v>923</v>
      </c>
      <c r="D57" s="42" t="s">
        <v>80</v>
      </c>
      <c r="E57" s="48"/>
      <c r="F57" s="48"/>
      <c r="G57" s="48">
        <f t="shared" si="0"/>
        <v>0</v>
      </c>
      <c r="H57" s="49" t="str">
        <f t="shared" si="1"/>
        <v>F</v>
      </c>
      <c r="I57" s="50"/>
    </row>
    <row r="58" spans="1:9" ht="16.5" x14ac:dyDescent="0.25">
      <c r="A58" s="47">
        <v>44</v>
      </c>
      <c r="B58" s="43" t="s">
        <v>924</v>
      </c>
      <c r="C58" s="42" t="s">
        <v>268</v>
      </c>
      <c r="D58" s="42" t="s">
        <v>323</v>
      </c>
      <c r="E58" s="48"/>
      <c r="F58" s="48"/>
      <c r="G58" s="48">
        <f t="shared" si="0"/>
        <v>0</v>
      </c>
      <c r="H58" s="49" t="str">
        <f t="shared" si="1"/>
        <v>F</v>
      </c>
      <c r="I58" s="50"/>
    </row>
    <row r="59" spans="1:9" ht="16.5" x14ac:dyDescent="0.25">
      <c r="A59" s="47">
        <v>45</v>
      </c>
      <c r="B59" s="43" t="s">
        <v>925</v>
      </c>
      <c r="C59" s="42" t="s">
        <v>108</v>
      </c>
      <c r="D59" s="42" t="s">
        <v>138</v>
      </c>
      <c r="E59" s="48"/>
      <c r="F59" s="48"/>
      <c r="G59" s="48">
        <f t="shared" si="0"/>
        <v>0</v>
      </c>
      <c r="H59" s="49" t="str">
        <f t="shared" si="1"/>
        <v>F</v>
      </c>
      <c r="I59" s="50"/>
    </row>
    <row r="60" spans="1:9" ht="16.5" x14ac:dyDescent="0.25">
      <c r="A60" s="47">
        <v>46</v>
      </c>
      <c r="B60" s="43"/>
      <c r="C60" s="42"/>
      <c r="D60" s="42"/>
      <c r="E60" s="48"/>
      <c r="F60" s="48"/>
      <c r="G60" s="48">
        <f t="shared" si="0"/>
        <v>0</v>
      </c>
      <c r="H60" s="49" t="str">
        <f t="shared" si="1"/>
        <v>F</v>
      </c>
      <c r="I60" s="50"/>
    </row>
    <row r="61" spans="1:9" ht="16.5" x14ac:dyDescent="0.25">
      <c r="A61" s="47">
        <v>47</v>
      </c>
      <c r="B61" s="43"/>
      <c r="C61" s="42"/>
      <c r="D61" s="42"/>
      <c r="E61" s="48"/>
      <c r="F61" s="48"/>
      <c r="G61" s="48">
        <f t="shared" si="0"/>
        <v>0</v>
      </c>
      <c r="H61" s="49" t="str">
        <f t="shared" si="1"/>
        <v>F</v>
      </c>
      <c r="I61" s="50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9" t="str">
        <f>"Cộng danh sách gồm "</f>
        <v xml:space="preserve">Cộng danh sách gồm </v>
      </c>
      <c r="B63" s="9"/>
      <c r="C63" s="9"/>
      <c r="D63" s="10">
        <f>COUNTA(H15:H61)</f>
        <v>47</v>
      </c>
      <c r="E63" s="11">
        <v>1</v>
      </c>
      <c r="F63" s="12"/>
      <c r="G63" s="1"/>
      <c r="H63" s="1"/>
      <c r="I63" s="1"/>
    </row>
    <row r="64" spans="1:9" ht="15.75" x14ac:dyDescent="0.25">
      <c r="A64" s="106" t="s">
        <v>20</v>
      </c>
      <c r="B64" s="106"/>
      <c r="C64" s="106"/>
      <c r="D64" s="13">
        <f>COUNTIF(G15:G61,"&gt;=5")</f>
        <v>0</v>
      </c>
      <c r="E64" s="14">
        <f>D64/D63</f>
        <v>0</v>
      </c>
      <c r="F64" s="15"/>
      <c r="G64" s="1"/>
      <c r="H64" s="1"/>
      <c r="I64" s="1"/>
    </row>
    <row r="65" spans="1:9" ht="15.75" x14ac:dyDescent="0.25">
      <c r="A65" s="106" t="s">
        <v>21</v>
      </c>
      <c r="B65" s="106"/>
      <c r="C65" s="106"/>
      <c r="D65" s="13"/>
      <c r="E65" s="14">
        <f>D65/D63</f>
        <v>0</v>
      </c>
      <c r="F65" s="15"/>
      <c r="G65" s="1"/>
      <c r="H65" s="1"/>
      <c r="I65" s="1"/>
    </row>
    <row r="66" spans="1:9" ht="15.75" x14ac:dyDescent="0.25">
      <c r="A66" s="16"/>
      <c r="B66" s="16"/>
      <c r="C66" s="4"/>
      <c r="D66" s="16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7" t="str">
        <f ca="1">"TP. Hồ Chí Minh, ngày "&amp;  DAY(NOW())&amp;" tháng " &amp;MONTH(NOW())&amp;" năm "&amp;YEAR(NOW())</f>
        <v>TP. Hồ Chí Minh, ngày 2 tháng 7 năm 2018</v>
      </c>
      <c r="F67" s="107"/>
      <c r="G67" s="107"/>
      <c r="H67" s="107"/>
      <c r="I67" s="107"/>
    </row>
    <row r="68" spans="1:9" ht="15.75" x14ac:dyDescent="0.25">
      <c r="A68" s="91" t="s">
        <v>233</v>
      </c>
      <c r="B68" s="91"/>
      <c r="C68" s="91"/>
      <c r="D68" s="1"/>
      <c r="E68" s="91" t="s">
        <v>22</v>
      </c>
      <c r="F68" s="91"/>
      <c r="G68" s="91"/>
      <c r="H68" s="91"/>
      <c r="I68" s="9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3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57" priority="2" stopIfTrue="1" operator="equal">
      <formula>"F"</formula>
    </cfRule>
  </conditionalFormatting>
  <conditionalFormatting sqref="G15:G61">
    <cfRule type="expression" dxfId="56" priority="1" stopIfTrue="1">
      <formula>MAX(#REF!)&lt;4</formula>
    </cfRule>
  </conditionalFormatting>
  <pageMargins left="0.36458333333333298" right="2.0833333333333301E-2" top="0.75" bottom="0.114583333333333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0"/>
  <sheetViews>
    <sheetView view="pageLayout" zoomScaleNormal="100" workbookViewId="0">
      <selection activeCell="F65" sqref="F65"/>
    </sheetView>
  </sheetViews>
  <sheetFormatPr defaultRowHeight="15" x14ac:dyDescent="0.25"/>
  <cols>
    <col min="1" max="1" width="5.140625" customWidth="1"/>
    <col min="2" max="2" width="14.5703125" customWidth="1"/>
    <col min="3" max="3" width="27.42578125" customWidth="1"/>
    <col min="4" max="4" width="7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926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927</v>
      </c>
      <c r="C15" s="42" t="s">
        <v>333</v>
      </c>
      <c r="D15" s="42" t="s">
        <v>25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928</v>
      </c>
      <c r="C16" s="42" t="s">
        <v>264</v>
      </c>
      <c r="D16" s="42" t="s">
        <v>120</v>
      </c>
      <c r="E16" s="48"/>
      <c r="F16" s="48"/>
      <c r="G16" s="48">
        <f t="shared" ref="G16:G62" si="0">E16*$E$13+F16*$F$13</f>
        <v>0</v>
      </c>
      <c r="H16" s="49" t="str">
        <f t="shared" ref="H16:H62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929</v>
      </c>
      <c r="C17" s="42" t="s">
        <v>930</v>
      </c>
      <c r="D17" s="42" t="s">
        <v>120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931</v>
      </c>
      <c r="C18" s="42" t="s">
        <v>245</v>
      </c>
      <c r="D18" s="42" t="s">
        <v>331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932</v>
      </c>
      <c r="C19" s="42" t="s">
        <v>108</v>
      </c>
      <c r="D19" s="42" t="s">
        <v>166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933</v>
      </c>
      <c r="C20" s="42" t="s">
        <v>934</v>
      </c>
      <c r="D20" s="42" t="s">
        <v>154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935</v>
      </c>
      <c r="C21" s="42" t="s">
        <v>24</v>
      </c>
      <c r="D21" s="42" t="s">
        <v>936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937</v>
      </c>
      <c r="C22" s="42" t="s">
        <v>938</v>
      </c>
      <c r="D22" s="42" t="s">
        <v>29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939</v>
      </c>
      <c r="C23" s="42" t="s">
        <v>940</v>
      </c>
      <c r="D23" s="42" t="s">
        <v>29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941</v>
      </c>
      <c r="C24" s="42" t="s">
        <v>942</v>
      </c>
      <c r="D24" s="42" t="s">
        <v>256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943</v>
      </c>
      <c r="C25" s="42" t="s">
        <v>258</v>
      </c>
      <c r="D25" s="42" t="s">
        <v>85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944</v>
      </c>
      <c r="C26" s="42" t="s">
        <v>945</v>
      </c>
      <c r="D26" s="42" t="s">
        <v>122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946</v>
      </c>
      <c r="C27" s="42" t="s">
        <v>224</v>
      </c>
      <c r="D27" s="42" t="s">
        <v>123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947</v>
      </c>
      <c r="C28" s="42" t="s">
        <v>948</v>
      </c>
      <c r="D28" s="42" t="s">
        <v>88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949</v>
      </c>
      <c r="C29" s="42" t="s">
        <v>950</v>
      </c>
      <c r="D29" s="42" t="s">
        <v>88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951</v>
      </c>
      <c r="C30" s="42" t="s">
        <v>76</v>
      </c>
      <c r="D30" s="42" t="s">
        <v>88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952</v>
      </c>
      <c r="C31" s="42" t="s">
        <v>950</v>
      </c>
      <c r="D31" s="42" t="s">
        <v>192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953</v>
      </c>
      <c r="C32" s="42" t="s">
        <v>489</v>
      </c>
      <c r="D32" s="42" t="s">
        <v>193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954</v>
      </c>
      <c r="C33" s="42" t="s">
        <v>220</v>
      </c>
      <c r="D33" s="42" t="s">
        <v>50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955</v>
      </c>
      <c r="C34" s="42" t="s">
        <v>52</v>
      </c>
      <c r="D34" s="42" t="s">
        <v>199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956</v>
      </c>
      <c r="C35" s="42" t="s">
        <v>957</v>
      </c>
      <c r="D35" s="42" t="s">
        <v>284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958</v>
      </c>
      <c r="C36" s="42" t="s">
        <v>959</v>
      </c>
      <c r="D36" s="42" t="s">
        <v>99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960</v>
      </c>
      <c r="C37" s="42" t="s">
        <v>961</v>
      </c>
      <c r="D37" s="42" t="s">
        <v>99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962</v>
      </c>
      <c r="C38" s="42" t="s">
        <v>963</v>
      </c>
      <c r="D38" s="42" t="s">
        <v>99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964</v>
      </c>
      <c r="C39" s="42" t="s">
        <v>965</v>
      </c>
      <c r="D39" s="42" t="s">
        <v>147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966</v>
      </c>
      <c r="C40" s="42" t="s">
        <v>260</v>
      </c>
      <c r="D40" s="42" t="s">
        <v>174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967</v>
      </c>
      <c r="C41" s="42" t="s">
        <v>968</v>
      </c>
      <c r="D41" s="42" t="s">
        <v>160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969</v>
      </c>
      <c r="C42" s="42" t="s">
        <v>970</v>
      </c>
      <c r="D42" s="42" t="s">
        <v>160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971</v>
      </c>
      <c r="C43" s="42" t="s">
        <v>972</v>
      </c>
      <c r="D43" s="42" t="s">
        <v>973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974</v>
      </c>
      <c r="C44" s="42" t="s">
        <v>975</v>
      </c>
      <c r="D44" s="42" t="s">
        <v>102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976</v>
      </c>
      <c r="C45" s="42" t="s">
        <v>308</v>
      </c>
      <c r="D45" s="42" t="s">
        <v>70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977</v>
      </c>
      <c r="C46" s="42" t="s">
        <v>978</v>
      </c>
      <c r="D46" s="42" t="s">
        <v>114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979</v>
      </c>
      <c r="C47" s="42" t="s">
        <v>980</v>
      </c>
      <c r="D47" s="42" t="s">
        <v>136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981</v>
      </c>
      <c r="C48" s="42" t="s">
        <v>982</v>
      </c>
      <c r="D48" s="42" t="s">
        <v>136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983</v>
      </c>
      <c r="C49" s="42" t="s">
        <v>474</v>
      </c>
      <c r="D49" s="42" t="s">
        <v>73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984</v>
      </c>
      <c r="C50" s="42" t="s">
        <v>313</v>
      </c>
      <c r="D50" s="42" t="s">
        <v>75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985</v>
      </c>
      <c r="C51" s="42" t="s">
        <v>327</v>
      </c>
      <c r="D51" s="42" t="s">
        <v>78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986</v>
      </c>
      <c r="C52" s="42" t="s">
        <v>987</v>
      </c>
      <c r="D52" s="42" t="s">
        <v>988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 t="s">
        <v>989</v>
      </c>
      <c r="C53" s="42" t="s">
        <v>990</v>
      </c>
      <c r="D53" s="42" t="s">
        <v>151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 t="s">
        <v>991</v>
      </c>
      <c r="C54" s="42" t="s">
        <v>992</v>
      </c>
      <c r="D54" s="42" t="s">
        <v>218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6.5" x14ac:dyDescent="0.25">
      <c r="A55" s="47">
        <v>41</v>
      </c>
      <c r="B55" s="43" t="s">
        <v>993</v>
      </c>
      <c r="C55" s="42" t="s">
        <v>308</v>
      </c>
      <c r="D55" s="42" t="s">
        <v>278</v>
      </c>
      <c r="E55" s="48"/>
      <c r="F55" s="48"/>
      <c r="G55" s="48">
        <f t="shared" si="0"/>
        <v>0</v>
      </c>
      <c r="H55" s="49" t="str">
        <f t="shared" si="1"/>
        <v>F</v>
      </c>
      <c r="I55" s="50"/>
    </row>
    <row r="56" spans="1:9" ht="16.5" x14ac:dyDescent="0.25">
      <c r="A56" s="47">
        <v>42</v>
      </c>
      <c r="B56" s="43" t="s">
        <v>994</v>
      </c>
      <c r="C56" s="42" t="s">
        <v>118</v>
      </c>
      <c r="D56" s="42" t="s">
        <v>119</v>
      </c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9" ht="16.5" x14ac:dyDescent="0.25">
      <c r="A57" s="47">
        <v>43</v>
      </c>
      <c r="B57" s="43" t="s">
        <v>995</v>
      </c>
      <c r="C57" s="42" t="s">
        <v>61</v>
      </c>
      <c r="D57" s="42" t="s">
        <v>80</v>
      </c>
      <c r="E57" s="48"/>
      <c r="F57" s="48"/>
      <c r="G57" s="48">
        <f t="shared" si="0"/>
        <v>0</v>
      </c>
      <c r="H57" s="49" t="str">
        <f t="shared" si="1"/>
        <v>F</v>
      </c>
      <c r="I57" s="50"/>
    </row>
    <row r="58" spans="1:9" ht="16.5" x14ac:dyDescent="0.25">
      <c r="A58" s="47">
        <v>44</v>
      </c>
      <c r="B58" s="43" t="s">
        <v>996</v>
      </c>
      <c r="C58" s="42" t="s">
        <v>108</v>
      </c>
      <c r="D58" s="42" t="s">
        <v>80</v>
      </c>
      <c r="E58" s="48"/>
      <c r="F58" s="48"/>
      <c r="G58" s="48">
        <f t="shared" si="0"/>
        <v>0</v>
      </c>
      <c r="H58" s="49" t="str">
        <f t="shared" si="1"/>
        <v>F</v>
      </c>
      <c r="I58" s="50"/>
    </row>
    <row r="59" spans="1:9" ht="16.5" x14ac:dyDescent="0.25">
      <c r="A59" s="47">
        <v>45</v>
      </c>
      <c r="B59" s="43" t="s">
        <v>997</v>
      </c>
      <c r="C59" s="42" t="s">
        <v>319</v>
      </c>
      <c r="D59" s="42" t="s">
        <v>153</v>
      </c>
      <c r="E59" s="48"/>
      <c r="F59" s="48"/>
      <c r="G59" s="48">
        <f t="shared" si="0"/>
        <v>0</v>
      </c>
      <c r="H59" s="49" t="str">
        <f t="shared" si="1"/>
        <v>F</v>
      </c>
      <c r="I59" s="50"/>
    </row>
    <row r="60" spans="1:9" ht="16.5" x14ac:dyDescent="0.25">
      <c r="A60" s="47">
        <v>46</v>
      </c>
      <c r="B60" s="43" t="s">
        <v>998</v>
      </c>
      <c r="C60" s="42" t="s">
        <v>162</v>
      </c>
      <c r="D60" s="42" t="s">
        <v>82</v>
      </c>
      <c r="E60" s="48"/>
      <c r="F60" s="48"/>
      <c r="G60" s="48">
        <f t="shared" si="0"/>
        <v>0</v>
      </c>
      <c r="H60" s="49" t="str">
        <f t="shared" si="1"/>
        <v>F</v>
      </c>
      <c r="I60" s="50"/>
    </row>
    <row r="61" spans="1:9" ht="16.5" x14ac:dyDescent="0.25">
      <c r="A61" s="47">
        <v>47</v>
      </c>
      <c r="B61" s="43"/>
      <c r="C61" s="42"/>
      <c r="D61" s="42"/>
      <c r="E61" s="48"/>
      <c r="F61" s="48"/>
      <c r="G61" s="48">
        <f t="shared" si="0"/>
        <v>0</v>
      </c>
      <c r="H61" s="49" t="str">
        <f t="shared" si="1"/>
        <v>F</v>
      </c>
      <c r="I61" s="50"/>
    </row>
    <row r="62" spans="1:9" ht="16.5" x14ac:dyDescent="0.25">
      <c r="A62" s="47">
        <v>48</v>
      </c>
      <c r="B62" s="51"/>
      <c r="C62" s="52"/>
      <c r="D62" s="52"/>
      <c r="E62" s="48"/>
      <c r="F62" s="48"/>
      <c r="G62" s="48">
        <f t="shared" si="0"/>
        <v>0</v>
      </c>
      <c r="H62" s="49" t="str">
        <f t="shared" si="1"/>
        <v>F</v>
      </c>
      <c r="I62" s="50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9" t="str">
        <f>"Cộng danh sách gồm "</f>
        <v xml:space="preserve">Cộng danh sách gồm </v>
      </c>
      <c r="B64" s="9"/>
      <c r="C64" s="9"/>
      <c r="D64" s="10">
        <f>COUNTA(H15:H62)</f>
        <v>48</v>
      </c>
      <c r="E64" s="11">
        <v>1</v>
      </c>
      <c r="F64" s="12"/>
      <c r="G64" s="1"/>
      <c r="H64" s="1"/>
      <c r="I64" s="1"/>
    </row>
    <row r="65" spans="1:9" ht="15.75" x14ac:dyDescent="0.25">
      <c r="A65" s="106" t="s">
        <v>20</v>
      </c>
      <c r="B65" s="106"/>
      <c r="C65" s="106"/>
      <c r="D65" s="13">
        <f>COUNTIF(G15:G62,"&gt;=5")</f>
        <v>0</v>
      </c>
      <c r="E65" s="14">
        <f>D65/D64</f>
        <v>0</v>
      </c>
      <c r="F65" s="15"/>
      <c r="G65" s="1"/>
      <c r="H65" s="1"/>
      <c r="I65" s="1"/>
    </row>
    <row r="66" spans="1:9" ht="15.75" x14ac:dyDescent="0.25">
      <c r="A66" s="106" t="s">
        <v>21</v>
      </c>
      <c r="B66" s="106"/>
      <c r="C66" s="106"/>
      <c r="D66" s="13"/>
      <c r="E66" s="14">
        <f>D66/D64</f>
        <v>0</v>
      </c>
      <c r="F66" s="15"/>
      <c r="G66" s="1"/>
      <c r="H66" s="1"/>
      <c r="I66" s="1"/>
    </row>
    <row r="67" spans="1:9" ht="15.75" x14ac:dyDescent="0.25">
      <c r="A67" s="16"/>
      <c r="B67" s="16"/>
      <c r="C67" s="4"/>
      <c r="D67" s="16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07" t="str">
        <f ca="1">"TP. Hồ Chí Minh, ngày "&amp;  DAY(NOW())&amp;" tháng " &amp;MONTH(NOW())&amp;" năm "&amp;YEAR(NOW())</f>
        <v>TP. Hồ Chí Minh, ngày 2 tháng 7 năm 2018</v>
      </c>
      <c r="F68" s="107"/>
      <c r="G68" s="107"/>
      <c r="H68" s="107"/>
      <c r="I68" s="107"/>
    </row>
    <row r="69" spans="1:9" ht="15.75" x14ac:dyDescent="0.25">
      <c r="A69" s="91" t="s">
        <v>233</v>
      </c>
      <c r="B69" s="91"/>
      <c r="C69" s="91"/>
      <c r="D69" s="1"/>
      <c r="E69" s="91" t="s">
        <v>22</v>
      </c>
      <c r="F69" s="91"/>
      <c r="G69" s="91"/>
      <c r="H69" s="91"/>
      <c r="I69" s="91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</sheetData>
  <protectedRanges>
    <protectedRange sqref="A70:D70" name="Range5"/>
    <protectedRange sqref="I15:I62" name="Range4"/>
    <protectedRange sqref="E15:F62" name="Range3"/>
    <protectedRange sqref="A4" name="Range1"/>
    <protectedRange sqref="E13:F13" name="Range6"/>
    <protectedRange sqref="C8:C10 G8:G9" name="Range2_1"/>
    <protectedRange sqref="E70:I70" name="Range5_1_1"/>
    <protectedRange sqref="B15:D62" name="Range3_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</mergeCells>
  <conditionalFormatting sqref="H15:H62">
    <cfRule type="cellIs" dxfId="55" priority="2" stopIfTrue="1" operator="equal">
      <formula>"F"</formula>
    </cfRule>
  </conditionalFormatting>
  <conditionalFormatting sqref="G15:G62">
    <cfRule type="expression" dxfId="54" priority="1" stopIfTrue="1">
      <formula>MAX(#REF!)&lt;4</formula>
    </cfRule>
  </conditionalFormatting>
  <pageMargins left="0.30208333333333298" right="1.0416666666666701E-2" top="0.75" bottom="5.2083333333333301E-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view="pageLayout" topLeftCell="A49" zoomScaleNormal="110" workbookViewId="0">
      <selection activeCell="C10" sqref="C10:D10"/>
    </sheetView>
  </sheetViews>
  <sheetFormatPr defaultRowHeight="15" x14ac:dyDescent="0.25"/>
  <cols>
    <col min="1" max="1" width="7.28515625" customWidth="1"/>
    <col min="2" max="2" width="14.140625" customWidth="1"/>
    <col min="3" max="3" width="24.140625" customWidth="1"/>
    <col min="4" max="4" width="8.7109375" customWidth="1"/>
    <col min="5" max="5" width="9" customWidth="1"/>
    <col min="6" max="6" width="8.85546875" customWidth="1"/>
    <col min="7" max="7" width="6.85546875" customWidth="1"/>
    <col min="8" max="8" width="8.140625" customWidth="1"/>
    <col min="9" max="9" width="10.5703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1068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27" t="s">
        <v>248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33" customHeight="1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31.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0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6.5" x14ac:dyDescent="0.25">
      <c r="A15" s="47">
        <v>1</v>
      </c>
      <c r="B15" s="43" t="s">
        <v>1069</v>
      </c>
      <c r="C15" s="42" t="s">
        <v>61</v>
      </c>
      <c r="D15" s="42" t="s">
        <v>91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1070</v>
      </c>
      <c r="C16" s="42" t="s">
        <v>297</v>
      </c>
      <c r="D16" s="42" t="s">
        <v>1071</v>
      </c>
      <c r="E16" s="48"/>
      <c r="F16" s="48"/>
      <c r="G16" s="48">
        <f t="shared" ref="G16:G54" si="0">E16*$E$13+F16*$F$13</f>
        <v>0</v>
      </c>
      <c r="H16" s="49" t="str">
        <f t="shared" ref="H16:H54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1072</v>
      </c>
      <c r="C17" s="42" t="s">
        <v>1073</v>
      </c>
      <c r="D17" s="42" t="s">
        <v>59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1074</v>
      </c>
      <c r="C18" s="42" t="s">
        <v>1075</v>
      </c>
      <c r="D18" s="42" t="s">
        <v>63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1076</v>
      </c>
      <c r="C19" s="42" t="s">
        <v>1077</v>
      </c>
      <c r="D19" s="42" t="s">
        <v>130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1078</v>
      </c>
      <c r="C20" s="42" t="s">
        <v>298</v>
      </c>
      <c r="D20" s="42" t="s">
        <v>64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1079</v>
      </c>
      <c r="C21" s="42" t="s">
        <v>76</v>
      </c>
      <c r="D21" s="42" t="s">
        <v>102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1080</v>
      </c>
      <c r="C22" s="42" t="s">
        <v>1081</v>
      </c>
      <c r="D22" s="42" t="s">
        <v>67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1082</v>
      </c>
      <c r="C23" s="42" t="s">
        <v>1083</v>
      </c>
      <c r="D23" s="42" t="s">
        <v>103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1084</v>
      </c>
      <c r="C24" s="42" t="s">
        <v>1085</v>
      </c>
      <c r="D24" s="42" t="s">
        <v>103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1086</v>
      </c>
      <c r="C25" s="42" t="s">
        <v>245</v>
      </c>
      <c r="D25" s="42" t="s">
        <v>70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1087</v>
      </c>
      <c r="C26" s="42" t="s">
        <v>108</v>
      </c>
      <c r="D26" s="42" t="s">
        <v>70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1088</v>
      </c>
      <c r="C27" s="42" t="s">
        <v>182</v>
      </c>
      <c r="D27" s="42" t="s">
        <v>71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1089</v>
      </c>
      <c r="C28" s="42" t="s">
        <v>294</v>
      </c>
      <c r="D28" s="42" t="s">
        <v>149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1090</v>
      </c>
      <c r="C29" s="42" t="s">
        <v>227</v>
      </c>
      <c r="D29" s="42" t="s">
        <v>163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1091</v>
      </c>
      <c r="C30" s="42" t="s">
        <v>1092</v>
      </c>
      <c r="D30" s="42" t="s">
        <v>213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1093</v>
      </c>
      <c r="C31" s="42" t="s">
        <v>299</v>
      </c>
      <c r="D31" s="42" t="s">
        <v>112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1094</v>
      </c>
      <c r="C32" s="42" t="s">
        <v>1095</v>
      </c>
      <c r="D32" s="42" t="s">
        <v>114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1096</v>
      </c>
      <c r="C33" s="42" t="s">
        <v>1097</v>
      </c>
      <c r="D33" s="42" t="s">
        <v>150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1098</v>
      </c>
      <c r="C34" s="42" t="s">
        <v>1099</v>
      </c>
      <c r="D34" s="42" t="s">
        <v>150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1100</v>
      </c>
      <c r="C35" s="42" t="s">
        <v>1101</v>
      </c>
      <c r="D35" s="42" t="s">
        <v>202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1102</v>
      </c>
      <c r="C36" s="42" t="s">
        <v>1103</v>
      </c>
      <c r="D36" s="42" t="s">
        <v>202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1104</v>
      </c>
      <c r="C37" s="42" t="s">
        <v>197</v>
      </c>
      <c r="D37" s="42" t="s">
        <v>136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1105</v>
      </c>
      <c r="C38" s="42" t="s">
        <v>1106</v>
      </c>
      <c r="D38" s="42" t="s">
        <v>164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1107</v>
      </c>
      <c r="C39" s="42" t="s">
        <v>1108</v>
      </c>
      <c r="D39" s="42" t="s">
        <v>73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1109</v>
      </c>
      <c r="C40" s="42" t="s">
        <v>1110</v>
      </c>
      <c r="D40" s="42" t="s">
        <v>75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1111</v>
      </c>
      <c r="C41" s="42" t="s">
        <v>92</v>
      </c>
      <c r="D41" s="42" t="s">
        <v>75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1112</v>
      </c>
      <c r="C42" s="42" t="s">
        <v>1113</v>
      </c>
      <c r="D42" s="42" t="s">
        <v>78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1114</v>
      </c>
      <c r="C43" s="42" t="s">
        <v>1115</v>
      </c>
      <c r="D43" s="42" t="s">
        <v>187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1116</v>
      </c>
      <c r="C44" s="42" t="s">
        <v>1117</v>
      </c>
      <c r="D44" s="42" t="s">
        <v>218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1118</v>
      </c>
      <c r="C45" s="42" t="s">
        <v>1119</v>
      </c>
      <c r="D45" s="42" t="s">
        <v>119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1120</v>
      </c>
      <c r="C46" s="42" t="s">
        <v>1121</v>
      </c>
      <c r="D46" s="42" t="s">
        <v>165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1122</v>
      </c>
      <c r="C47" s="42" t="s">
        <v>1123</v>
      </c>
      <c r="D47" s="42" t="s">
        <v>1124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1125</v>
      </c>
      <c r="C48" s="42" t="s">
        <v>161</v>
      </c>
      <c r="D48" s="42" t="s">
        <v>79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1126</v>
      </c>
      <c r="C49" s="42" t="s">
        <v>92</v>
      </c>
      <c r="D49" s="42" t="s">
        <v>80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1127</v>
      </c>
      <c r="C50" s="42" t="s">
        <v>1128</v>
      </c>
      <c r="D50" s="42" t="s">
        <v>152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1129</v>
      </c>
      <c r="C51" s="42" t="s">
        <v>1130</v>
      </c>
      <c r="D51" s="42" t="s">
        <v>153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1131</v>
      </c>
      <c r="C52" s="42" t="s">
        <v>1132</v>
      </c>
      <c r="D52" s="42" t="s">
        <v>1133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/>
      <c r="C53" s="42"/>
      <c r="D53" s="42"/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/>
      <c r="C54" s="42"/>
      <c r="D54" s="42"/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9" t="str">
        <f>"Cộng danh sách gồm "</f>
        <v xml:space="preserve">Cộng danh sách gồm </v>
      </c>
      <c r="B56" s="9"/>
      <c r="C56" s="9"/>
      <c r="D56" s="10">
        <f>COUNTA(H15:H54)</f>
        <v>40</v>
      </c>
      <c r="E56" s="11">
        <v>1</v>
      </c>
      <c r="F56" s="12"/>
      <c r="G56" s="1"/>
      <c r="H56" s="1"/>
      <c r="I56" s="1"/>
    </row>
    <row r="57" spans="1:9" ht="15.75" x14ac:dyDescent="0.25">
      <c r="A57" s="106" t="s">
        <v>20</v>
      </c>
      <c r="B57" s="106"/>
      <c r="C57" s="106"/>
      <c r="D57" s="13">
        <f>COUNTIF(G15:G54,"&gt;=5")</f>
        <v>0</v>
      </c>
      <c r="E57" s="14">
        <f>D57/D56</f>
        <v>0</v>
      </c>
      <c r="F57" s="15"/>
      <c r="G57" s="1"/>
      <c r="H57" s="1"/>
      <c r="I57" s="1"/>
    </row>
    <row r="58" spans="1:9" ht="15.75" x14ac:dyDescent="0.25">
      <c r="A58" s="106" t="s">
        <v>21</v>
      </c>
      <c r="B58" s="106"/>
      <c r="C58" s="106"/>
      <c r="D58" s="13"/>
      <c r="E58" s="14">
        <f>D58/D56</f>
        <v>0</v>
      </c>
      <c r="F58" s="15"/>
      <c r="G58" s="1"/>
      <c r="H58" s="1"/>
      <c r="I58" s="1"/>
    </row>
    <row r="59" spans="1:9" ht="15.75" x14ac:dyDescent="0.25">
      <c r="A59" s="16"/>
      <c r="B59" s="16"/>
      <c r="C59" s="4"/>
      <c r="D59" s="16"/>
      <c r="E59" s="3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107" t="str">
        <f ca="1">"TP. Hồ Chí Minh, ngày "&amp;  DAY(NOW())&amp;" tháng " &amp;MONTH(NOW())&amp;" năm "&amp;YEAR(NOW())</f>
        <v>TP. Hồ Chí Minh, ngày 2 tháng 7 năm 2018</v>
      </c>
      <c r="F60" s="107"/>
      <c r="G60" s="107"/>
      <c r="H60" s="107"/>
      <c r="I60" s="107"/>
    </row>
    <row r="61" spans="1:9" ht="15.75" x14ac:dyDescent="0.25">
      <c r="A61" s="91" t="s">
        <v>230</v>
      </c>
      <c r="B61" s="91"/>
      <c r="C61" s="91"/>
      <c r="D61" s="1"/>
      <c r="E61" s="91" t="s">
        <v>22</v>
      </c>
      <c r="F61" s="91"/>
      <c r="G61" s="91"/>
      <c r="H61" s="91"/>
      <c r="I61" s="9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6" spans="2:8" ht="15.75" x14ac:dyDescent="0.25">
      <c r="B66" s="19"/>
      <c r="C66" s="19"/>
    </row>
    <row r="67" spans="2:8" ht="15.75" x14ac:dyDescent="0.25">
      <c r="F67" s="90"/>
      <c r="G67" s="90"/>
      <c r="H67" s="90"/>
    </row>
  </sheetData>
  <protectedRanges>
    <protectedRange sqref="A62:D62" name="Range5"/>
    <protectedRange sqref="I15:I54" name="Range4"/>
    <protectedRange sqref="E15:F54" name="Range3"/>
    <protectedRange sqref="C8:C10 G8:G9" name="Range2"/>
    <protectedRange sqref="A4" name="Range1"/>
    <protectedRange sqref="E13:F13" name="Range6"/>
    <protectedRange sqref="E62:I62" name="Range5_1"/>
    <protectedRange sqref="B15:D54" name="Range3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7:H67"/>
    <mergeCell ref="A61:C61"/>
    <mergeCell ref="E61:I61"/>
    <mergeCell ref="A10:B10"/>
    <mergeCell ref="C10:D10"/>
    <mergeCell ref="A12:A13"/>
    <mergeCell ref="B12:B13"/>
    <mergeCell ref="C12:D13"/>
    <mergeCell ref="G12:H12"/>
    <mergeCell ref="I12:I13"/>
    <mergeCell ref="C14:D14"/>
    <mergeCell ref="A57:C57"/>
    <mergeCell ref="A58:C58"/>
    <mergeCell ref="E60:I60"/>
  </mergeCells>
  <conditionalFormatting sqref="H15:H54">
    <cfRule type="cellIs" dxfId="89" priority="2" stopIfTrue="1" operator="equal">
      <formula>"F"</formula>
    </cfRule>
  </conditionalFormatting>
  <conditionalFormatting sqref="G15:G54">
    <cfRule type="expression" dxfId="88" priority="1" stopIfTrue="1">
      <formula>MAX(#REF!)&lt;4</formula>
    </cfRule>
  </conditionalFormatting>
  <pageMargins left="0.5" right="1.0416666666666701E-2" top="0.75" bottom="0.26041666666666702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0"/>
  <sheetViews>
    <sheetView view="pageLayout" zoomScaleNormal="100" workbookViewId="0">
      <selection activeCell="E57" sqref="E57"/>
    </sheetView>
  </sheetViews>
  <sheetFormatPr defaultRowHeight="15" x14ac:dyDescent="0.25"/>
  <cols>
    <col min="1" max="1" width="6.140625" customWidth="1"/>
    <col min="2" max="2" width="14.28515625" customWidth="1"/>
    <col min="3" max="3" width="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1768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21.6" customHeight="1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21.6" customHeight="1" x14ac:dyDescent="0.25">
      <c r="A15" s="47">
        <v>1</v>
      </c>
      <c r="B15" s="43" t="s">
        <v>1782</v>
      </c>
      <c r="C15" s="42" t="s">
        <v>1684</v>
      </c>
      <c r="D15" s="42" t="s">
        <v>256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21.6" customHeight="1" x14ac:dyDescent="0.25">
      <c r="A16" s="47">
        <v>2</v>
      </c>
      <c r="B16" s="43" t="s">
        <v>1783</v>
      </c>
      <c r="C16" s="42" t="s">
        <v>1784</v>
      </c>
      <c r="D16" s="42" t="s">
        <v>256</v>
      </c>
      <c r="E16" s="48"/>
      <c r="F16" s="48"/>
      <c r="G16" s="48">
        <f t="shared" ref="G16:G42" si="0">E16*$E$13+F16*$F$13</f>
        <v>0</v>
      </c>
      <c r="H16" s="49" t="str">
        <f t="shared" ref="H16:H42" si="1">IF(G16&lt;4,"F",IF(G16&lt;=4.9,"D",IF(G16&lt;=5.4,"D+",IF(G16&lt;=5.9,"C",IF(G16&lt;=6.9,"C+",IF(G16&lt;=7.9,"B",IF(G16&lt;=8.4,"B+","A")))))))</f>
        <v>F</v>
      </c>
      <c r="I16" s="50"/>
    </row>
    <row r="17" spans="1:9" ht="21.6" customHeight="1" x14ac:dyDescent="0.25">
      <c r="A17" s="47">
        <v>3</v>
      </c>
      <c r="B17" s="43" t="s">
        <v>1785</v>
      </c>
      <c r="C17" s="42" t="s">
        <v>1786</v>
      </c>
      <c r="D17" s="42" t="s">
        <v>1787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21.6" customHeight="1" x14ac:dyDescent="0.25">
      <c r="A18" s="47">
        <v>4</v>
      </c>
      <c r="B18" s="43" t="s">
        <v>1788</v>
      </c>
      <c r="C18" s="42" t="s">
        <v>1789</v>
      </c>
      <c r="D18" s="42" t="s">
        <v>85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21.6" customHeight="1" x14ac:dyDescent="0.25">
      <c r="A19" s="47">
        <v>5</v>
      </c>
      <c r="B19" s="43" t="s">
        <v>1790</v>
      </c>
      <c r="C19" s="42" t="s">
        <v>254</v>
      </c>
      <c r="D19" s="42" t="s">
        <v>36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21.6" customHeight="1" x14ac:dyDescent="0.25">
      <c r="A20" s="47">
        <v>6</v>
      </c>
      <c r="B20" s="43" t="s">
        <v>1791</v>
      </c>
      <c r="C20" s="42" t="s">
        <v>334</v>
      </c>
      <c r="D20" s="42" t="s">
        <v>36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21.6" customHeight="1" x14ac:dyDescent="0.25">
      <c r="A21" s="47">
        <v>7</v>
      </c>
      <c r="B21" s="43" t="s">
        <v>1792</v>
      </c>
      <c r="C21" s="42" t="s">
        <v>1793</v>
      </c>
      <c r="D21" s="42" t="s">
        <v>141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21.6" customHeight="1" x14ac:dyDescent="0.25">
      <c r="A22" s="47">
        <v>8</v>
      </c>
      <c r="B22" s="43" t="s">
        <v>1794</v>
      </c>
      <c r="C22" s="42" t="s">
        <v>1795</v>
      </c>
      <c r="D22" s="42" t="s">
        <v>39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21.6" customHeight="1" x14ac:dyDescent="0.25">
      <c r="A23" s="47">
        <v>9</v>
      </c>
      <c r="B23" s="43" t="s">
        <v>1796</v>
      </c>
      <c r="C23" s="42" t="s">
        <v>28</v>
      </c>
      <c r="D23" s="42" t="s">
        <v>39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21.6" customHeight="1" x14ac:dyDescent="0.25">
      <c r="A24" s="47">
        <v>10</v>
      </c>
      <c r="B24" s="43" t="s">
        <v>1797</v>
      </c>
      <c r="C24" s="42" t="s">
        <v>1798</v>
      </c>
      <c r="D24" s="42" t="s">
        <v>335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21.6" customHeight="1" x14ac:dyDescent="0.25">
      <c r="A25" s="47">
        <v>11</v>
      </c>
      <c r="B25" s="43" t="s">
        <v>1799</v>
      </c>
      <c r="C25" s="42" t="s">
        <v>1800</v>
      </c>
      <c r="D25" s="42" t="s">
        <v>93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21.6" customHeight="1" x14ac:dyDescent="0.25">
      <c r="A26" s="47">
        <v>12</v>
      </c>
      <c r="B26" s="43" t="s">
        <v>1801</v>
      </c>
      <c r="C26" s="42" t="s">
        <v>1802</v>
      </c>
      <c r="D26" s="42" t="s">
        <v>50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21.6" customHeight="1" x14ac:dyDescent="0.25">
      <c r="A27" s="47">
        <v>13</v>
      </c>
      <c r="B27" s="43" t="s">
        <v>1803</v>
      </c>
      <c r="C27" s="42" t="s">
        <v>1804</v>
      </c>
      <c r="D27" s="42" t="s">
        <v>1805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21.6" customHeight="1" x14ac:dyDescent="0.25">
      <c r="A28" s="47">
        <v>14</v>
      </c>
      <c r="B28" s="43" t="s">
        <v>1806</v>
      </c>
      <c r="C28" s="42" t="s">
        <v>500</v>
      </c>
      <c r="D28" s="42" t="s">
        <v>1807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21.6" customHeight="1" x14ac:dyDescent="0.25">
      <c r="A29" s="47">
        <v>15</v>
      </c>
      <c r="B29" s="43" t="s">
        <v>1808</v>
      </c>
      <c r="C29" s="42" t="s">
        <v>1809</v>
      </c>
      <c r="D29" s="42" t="s">
        <v>55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21.6" customHeight="1" x14ac:dyDescent="0.25">
      <c r="A30" s="47">
        <v>16</v>
      </c>
      <c r="B30" s="43" t="s">
        <v>1810</v>
      </c>
      <c r="C30" s="42" t="s">
        <v>500</v>
      </c>
      <c r="D30" s="42" t="s">
        <v>55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21.6" customHeight="1" x14ac:dyDescent="0.25">
      <c r="A31" s="47">
        <v>17</v>
      </c>
      <c r="B31" s="43" t="s">
        <v>1811</v>
      </c>
      <c r="C31" s="42" t="s">
        <v>159</v>
      </c>
      <c r="D31" s="42" t="s">
        <v>330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21.6" customHeight="1" x14ac:dyDescent="0.25">
      <c r="A32" s="47">
        <v>18</v>
      </c>
      <c r="B32" s="43" t="s">
        <v>1812</v>
      </c>
      <c r="C32" s="42" t="s">
        <v>1813</v>
      </c>
      <c r="D32" s="42" t="s">
        <v>59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21.6" customHeight="1" x14ac:dyDescent="0.25">
      <c r="A33" s="47">
        <v>19</v>
      </c>
      <c r="B33" s="43" t="s">
        <v>1814</v>
      </c>
      <c r="C33" s="42" t="s">
        <v>1815</v>
      </c>
      <c r="D33" s="42" t="s">
        <v>160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21.6" customHeight="1" x14ac:dyDescent="0.25">
      <c r="A34" s="47">
        <v>20</v>
      </c>
      <c r="B34" s="43" t="s">
        <v>1816</v>
      </c>
      <c r="C34" s="42" t="s">
        <v>1817</v>
      </c>
      <c r="D34" s="42" t="s">
        <v>134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21.6" customHeight="1" x14ac:dyDescent="0.25">
      <c r="A35" s="47">
        <v>21</v>
      </c>
      <c r="B35" s="43" t="s">
        <v>1818</v>
      </c>
      <c r="C35" s="42" t="s">
        <v>1819</v>
      </c>
      <c r="D35" s="42" t="s">
        <v>134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21.6" customHeight="1" x14ac:dyDescent="0.25">
      <c r="A36" s="47">
        <v>22</v>
      </c>
      <c r="B36" s="43" t="s">
        <v>1820</v>
      </c>
      <c r="C36" s="42" t="s">
        <v>1748</v>
      </c>
      <c r="D36" s="42" t="s">
        <v>72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21.6" customHeight="1" x14ac:dyDescent="0.25">
      <c r="A37" s="47">
        <v>23</v>
      </c>
      <c r="B37" s="43" t="s">
        <v>1821</v>
      </c>
      <c r="C37" s="42" t="s">
        <v>1822</v>
      </c>
      <c r="D37" s="42" t="s">
        <v>112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21.6" customHeight="1" x14ac:dyDescent="0.25">
      <c r="A38" s="47">
        <v>24</v>
      </c>
      <c r="B38" s="43" t="s">
        <v>1823</v>
      </c>
      <c r="C38" s="42" t="s">
        <v>1824</v>
      </c>
      <c r="D38" s="42" t="s">
        <v>202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21.6" customHeight="1" x14ac:dyDescent="0.25">
      <c r="A39" s="47">
        <v>25</v>
      </c>
      <c r="B39" s="43" t="s">
        <v>1825</v>
      </c>
      <c r="C39" s="42" t="s">
        <v>1826</v>
      </c>
      <c r="D39" s="42" t="s">
        <v>73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21.6" customHeight="1" x14ac:dyDescent="0.25">
      <c r="A40" s="47">
        <v>26</v>
      </c>
      <c r="B40" s="43" t="s">
        <v>1827</v>
      </c>
      <c r="C40" s="42" t="s">
        <v>1828</v>
      </c>
      <c r="D40" s="42" t="s">
        <v>119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21.6" customHeight="1" x14ac:dyDescent="0.25">
      <c r="A41" s="47">
        <v>27</v>
      </c>
      <c r="B41" s="43"/>
      <c r="C41" s="42"/>
      <c r="D41" s="42"/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21.6" customHeight="1" x14ac:dyDescent="0.25">
      <c r="A42" s="47">
        <v>28</v>
      </c>
      <c r="B42" s="43"/>
      <c r="C42" s="42"/>
      <c r="D42" s="42"/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5.75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9" t="str">
        <f>"Cộng danh sách gồm "</f>
        <v xml:space="preserve">Cộng danh sách gồm </v>
      </c>
      <c r="B44" s="9"/>
      <c r="C44" s="9"/>
      <c r="D44" s="10">
        <f>COUNTA(H15:H42)</f>
        <v>28</v>
      </c>
      <c r="E44" s="11">
        <v>1</v>
      </c>
      <c r="F44" s="12"/>
      <c r="G44" s="1"/>
      <c r="H44" s="1"/>
      <c r="I44" s="1"/>
    </row>
    <row r="45" spans="1:9" ht="15.75" x14ac:dyDescent="0.25">
      <c r="A45" s="106" t="s">
        <v>20</v>
      </c>
      <c r="B45" s="106"/>
      <c r="C45" s="106"/>
      <c r="D45" s="13">
        <f>COUNTIF(G15:G42,"&gt;=5")</f>
        <v>0</v>
      </c>
      <c r="E45" s="14">
        <f>D45/D44</f>
        <v>0</v>
      </c>
      <c r="F45" s="15"/>
      <c r="G45" s="1"/>
      <c r="H45" s="1"/>
      <c r="I45" s="1"/>
    </row>
    <row r="46" spans="1:9" ht="15.75" x14ac:dyDescent="0.25">
      <c r="A46" s="106" t="s">
        <v>21</v>
      </c>
      <c r="B46" s="106"/>
      <c r="C46" s="106"/>
      <c r="D46" s="13"/>
      <c r="E46" s="14">
        <f>D46/D44</f>
        <v>0</v>
      </c>
      <c r="F46" s="15"/>
      <c r="G46" s="1"/>
      <c r="H46" s="1"/>
      <c r="I46" s="1"/>
    </row>
    <row r="47" spans="1:9" ht="15.75" x14ac:dyDescent="0.25">
      <c r="A47" s="16"/>
      <c r="B47" s="16"/>
      <c r="C47" s="4"/>
      <c r="D47" s="16"/>
      <c r="E47" s="3"/>
      <c r="F47" s="1"/>
      <c r="G47" s="1"/>
      <c r="H47" s="1"/>
      <c r="I47" s="1"/>
    </row>
    <row r="48" spans="1:9" ht="15.75" x14ac:dyDescent="0.25">
      <c r="A48" s="1"/>
      <c r="B48" s="1"/>
      <c r="C48" s="1"/>
      <c r="D48" s="1"/>
      <c r="E48" s="107" t="str">
        <f ca="1">"TP. Hồ Chí Minh, ngày "&amp;  DAY(NOW())&amp;" tháng " &amp;MONTH(NOW())&amp;" năm "&amp;YEAR(NOW())</f>
        <v>TP. Hồ Chí Minh, ngày 2 tháng 7 năm 2018</v>
      </c>
      <c r="F48" s="107"/>
      <c r="G48" s="107"/>
      <c r="H48" s="107"/>
      <c r="I48" s="107"/>
    </row>
    <row r="49" spans="1:9" ht="15.75" x14ac:dyDescent="0.25">
      <c r="A49" s="91" t="s">
        <v>233</v>
      </c>
      <c r="B49" s="91"/>
      <c r="C49" s="91"/>
      <c r="D49" s="1"/>
      <c r="E49" s="91" t="s">
        <v>22</v>
      </c>
      <c r="F49" s="91"/>
      <c r="G49" s="91"/>
      <c r="H49" s="91"/>
      <c r="I49" s="91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protectedRanges>
    <protectedRange sqref="A50:D50" name="Range5"/>
    <protectedRange sqref="I15:I42" name="Range4"/>
    <protectedRange sqref="E15:F42" name="Range3"/>
    <protectedRange sqref="A4" name="Range1"/>
    <protectedRange sqref="E13:F13" name="Range6"/>
    <protectedRange sqref="C8:C10 G8:G9" name="Range2_1"/>
    <protectedRange sqref="E50:I50" name="Range5_1_1"/>
    <protectedRange sqref="B15:D42" name="Range3_3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49:C49"/>
    <mergeCell ref="E49:I49"/>
    <mergeCell ref="A10:B10"/>
    <mergeCell ref="C10:D10"/>
    <mergeCell ref="A12:A13"/>
    <mergeCell ref="B12:B13"/>
    <mergeCell ref="C12:D13"/>
    <mergeCell ref="G12:H12"/>
    <mergeCell ref="I12:I13"/>
    <mergeCell ref="C14:D14"/>
    <mergeCell ref="A45:C45"/>
    <mergeCell ref="A46:C46"/>
    <mergeCell ref="E48:I48"/>
  </mergeCells>
  <conditionalFormatting sqref="H15:H42">
    <cfRule type="cellIs" dxfId="53" priority="2" stopIfTrue="1" operator="equal">
      <formula>"F"</formula>
    </cfRule>
  </conditionalFormatting>
  <conditionalFormatting sqref="G15:G42">
    <cfRule type="expression" dxfId="52" priority="1" stopIfTrue="1">
      <formula>MAX(#REF!)&lt;4</formula>
    </cfRule>
  </conditionalFormatting>
  <pageMargins left="0.36458333333333298" right="4.1666666666666699E-2" top="0.75" bottom="0.19791666666666699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1"/>
  <sheetViews>
    <sheetView view="pageLayout" topLeftCell="A49" zoomScaleNormal="100" workbookViewId="0">
      <selection activeCell="D62" sqref="D62"/>
    </sheetView>
  </sheetViews>
  <sheetFormatPr defaultRowHeight="15" x14ac:dyDescent="0.25"/>
  <cols>
    <col min="1" max="1" width="5.7109375" customWidth="1"/>
    <col min="2" max="2" width="15.5703125" customWidth="1"/>
    <col min="3" max="3" width="25.1406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1769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75">
        <v>650060002</v>
      </c>
      <c r="C15" s="42" t="s">
        <v>3781</v>
      </c>
      <c r="D15" s="42" t="s">
        <v>26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75">
        <v>650060001</v>
      </c>
      <c r="C16" s="42" t="s">
        <v>161</v>
      </c>
      <c r="D16" s="42" t="s">
        <v>332</v>
      </c>
      <c r="E16" s="37"/>
      <c r="F16" s="37"/>
      <c r="G16" s="37">
        <f t="shared" ref="G16:G63" si="0">E16*$E$13+F16*$F$13</f>
        <v>0</v>
      </c>
      <c r="H16" s="38" t="str">
        <f t="shared" ref="H16:H63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75">
        <v>650060003</v>
      </c>
      <c r="C17" s="42" t="s">
        <v>3782</v>
      </c>
      <c r="D17" s="42" t="s">
        <v>154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75">
        <v>650060007</v>
      </c>
      <c r="C18" s="42" t="s">
        <v>3783</v>
      </c>
      <c r="D18" s="42" t="s">
        <v>3784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75">
        <v>650060008</v>
      </c>
      <c r="C19" s="42" t="s">
        <v>3785</v>
      </c>
      <c r="D19" s="42" t="s">
        <v>139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75">
        <v>650060004</v>
      </c>
      <c r="C20" s="42" t="s">
        <v>484</v>
      </c>
      <c r="D20" s="42" t="s">
        <v>85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75">
        <v>650060005</v>
      </c>
      <c r="C21" s="42" t="s">
        <v>180</v>
      </c>
      <c r="D21" s="42" t="s">
        <v>85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75">
        <v>650060006</v>
      </c>
      <c r="C22" s="42" t="s">
        <v>3786</v>
      </c>
      <c r="D22" s="42" t="s">
        <v>2387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75">
        <v>650060009</v>
      </c>
      <c r="C23" s="42" t="s">
        <v>3787</v>
      </c>
      <c r="D23" s="42" t="s">
        <v>33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75">
        <v>650060010</v>
      </c>
      <c r="C24" s="42" t="s">
        <v>161</v>
      </c>
      <c r="D24" s="42" t="s">
        <v>122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75">
        <v>650060011</v>
      </c>
      <c r="C25" s="42" t="s">
        <v>133</v>
      </c>
      <c r="D25" s="42" t="s">
        <v>124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75">
        <v>650060012</v>
      </c>
      <c r="C26" s="42" t="s">
        <v>729</v>
      </c>
      <c r="D26" s="42" t="s">
        <v>39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75">
        <v>650060013</v>
      </c>
      <c r="C27" s="42" t="s">
        <v>3788</v>
      </c>
      <c r="D27" s="42" t="s">
        <v>813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75">
        <v>650060014</v>
      </c>
      <c r="C28" s="42" t="s">
        <v>3789</v>
      </c>
      <c r="D28" s="42" t="s">
        <v>44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75">
        <v>650060015</v>
      </c>
      <c r="C29" s="42" t="s">
        <v>3100</v>
      </c>
      <c r="D29" s="42" t="s">
        <v>126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75">
        <v>650060016</v>
      </c>
      <c r="C30" s="42" t="s">
        <v>74</v>
      </c>
      <c r="D30" s="42" t="s">
        <v>91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75">
        <v>650060017</v>
      </c>
      <c r="C31" s="42" t="s">
        <v>3790</v>
      </c>
      <c r="D31" s="42" t="s">
        <v>93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75">
        <v>650060018</v>
      </c>
      <c r="C32" s="42" t="s">
        <v>74</v>
      </c>
      <c r="D32" s="42" t="s">
        <v>47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75">
        <v>650060019</v>
      </c>
      <c r="C33" s="42" t="s">
        <v>1406</v>
      </c>
      <c r="D33" s="42" t="s">
        <v>51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75">
        <v>650060020</v>
      </c>
      <c r="C34" s="42" t="s">
        <v>3791</v>
      </c>
      <c r="D34" s="42" t="s">
        <v>2586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75">
        <v>650060021</v>
      </c>
      <c r="C35" s="42" t="s">
        <v>177</v>
      </c>
      <c r="D35" s="42" t="s">
        <v>3792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75">
        <v>650060023</v>
      </c>
      <c r="C36" s="42" t="s">
        <v>3793</v>
      </c>
      <c r="D36" s="42" t="s">
        <v>95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75">
        <v>650060022</v>
      </c>
      <c r="C37" s="42" t="s">
        <v>3794</v>
      </c>
      <c r="D37" s="42" t="s">
        <v>95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75">
        <v>650060024</v>
      </c>
      <c r="C38" s="42" t="s">
        <v>549</v>
      </c>
      <c r="D38" s="42" t="s">
        <v>98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75">
        <v>650060025</v>
      </c>
      <c r="C39" s="42" t="s">
        <v>186</v>
      </c>
      <c r="D39" s="42" t="s">
        <v>3795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75">
        <v>650060026</v>
      </c>
      <c r="C40" s="42" t="s">
        <v>3796</v>
      </c>
      <c r="D40" s="42" t="s">
        <v>64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75">
        <v>650060027</v>
      </c>
      <c r="C41" s="42" t="s">
        <v>3797</v>
      </c>
      <c r="D41" s="42" t="s">
        <v>1723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75">
        <v>650060028</v>
      </c>
      <c r="C42" s="42" t="s">
        <v>3798</v>
      </c>
      <c r="D42" s="42" t="s">
        <v>148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75">
        <v>650060029</v>
      </c>
      <c r="C43" s="42" t="s">
        <v>3799</v>
      </c>
      <c r="D43" s="42" t="s">
        <v>102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75">
        <v>650060030</v>
      </c>
      <c r="C44" s="42" t="s">
        <v>3373</v>
      </c>
      <c r="D44" s="42" t="s">
        <v>195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75">
        <v>650060031</v>
      </c>
      <c r="C45" s="42" t="s">
        <v>3800</v>
      </c>
      <c r="D45" s="42" t="s">
        <v>1217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75">
        <v>650060032</v>
      </c>
      <c r="C46" s="42" t="s">
        <v>3801</v>
      </c>
      <c r="D46" s="42" t="s">
        <v>106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75">
        <v>650060033</v>
      </c>
      <c r="C47" s="42" t="s">
        <v>270</v>
      </c>
      <c r="D47" s="42" t="s">
        <v>184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75">
        <v>650060034</v>
      </c>
      <c r="C48" s="42" t="s">
        <v>3802</v>
      </c>
      <c r="D48" s="42" t="s">
        <v>132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75">
        <v>650060035</v>
      </c>
      <c r="C49" s="42" t="s">
        <v>3803</v>
      </c>
      <c r="D49" s="42" t="s">
        <v>210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75">
        <v>650060036</v>
      </c>
      <c r="C50" s="42" t="s">
        <v>3697</v>
      </c>
      <c r="D50" s="42" t="s">
        <v>185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75">
        <v>650060037</v>
      </c>
      <c r="C51" s="42" t="s">
        <v>3804</v>
      </c>
      <c r="D51" s="42" t="s">
        <v>72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75">
        <v>650060038</v>
      </c>
      <c r="C52" s="42" t="s">
        <v>3805</v>
      </c>
      <c r="D52" s="42" t="s">
        <v>111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75">
        <v>650060039</v>
      </c>
      <c r="C53" s="42" t="s">
        <v>2140</v>
      </c>
      <c r="D53" s="42" t="s">
        <v>135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75">
        <v>650060040</v>
      </c>
      <c r="C54" s="42" t="s">
        <v>3806</v>
      </c>
      <c r="D54" s="42" t="s">
        <v>117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75">
        <v>650060042</v>
      </c>
      <c r="C55" s="42" t="s">
        <v>3807</v>
      </c>
      <c r="D55" s="42" t="s">
        <v>73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75">
        <v>650060041</v>
      </c>
      <c r="C56" s="42" t="s">
        <v>3808</v>
      </c>
      <c r="D56" s="42" t="s">
        <v>73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75">
        <v>650060043</v>
      </c>
      <c r="C57" s="42" t="s">
        <v>3809</v>
      </c>
      <c r="D57" s="42" t="s">
        <v>75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75">
        <v>650060044</v>
      </c>
      <c r="C58" s="42" t="s">
        <v>2115</v>
      </c>
      <c r="D58" s="42" t="s">
        <v>78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75">
        <v>650060045</v>
      </c>
      <c r="C59" s="42" t="s">
        <v>3009</v>
      </c>
      <c r="D59" s="42" t="s">
        <v>79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75">
        <v>650060046</v>
      </c>
      <c r="C60" s="42" t="s">
        <v>3810</v>
      </c>
      <c r="D60" s="42" t="s">
        <v>153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75">
        <v>650060047</v>
      </c>
      <c r="C61" s="42" t="s">
        <v>3811</v>
      </c>
      <c r="D61" s="42" t="s">
        <v>323</v>
      </c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77"/>
      <c r="C62" s="52"/>
      <c r="D62" s="52"/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6.5" x14ac:dyDescent="0.25">
      <c r="A63" s="35">
        <v>49</v>
      </c>
      <c r="B63" s="51"/>
      <c r="C63" s="73"/>
      <c r="D63" s="52"/>
      <c r="E63" s="37"/>
      <c r="F63" s="37"/>
      <c r="G63" s="37">
        <f t="shared" si="0"/>
        <v>0</v>
      </c>
      <c r="H63" s="38" t="str">
        <f t="shared" si="1"/>
        <v>F</v>
      </c>
      <c r="I63" s="39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9" t="str">
        <f>"Cộng danh sách gồm "</f>
        <v xml:space="preserve">Cộng danh sách gồm </v>
      </c>
      <c r="B65" s="9"/>
      <c r="C65" s="9"/>
      <c r="D65" s="10">
        <f>COUNTA(H15:H63)</f>
        <v>49</v>
      </c>
      <c r="E65" s="11">
        <v>1</v>
      </c>
      <c r="F65" s="12"/>
      <c r="G65" s="1"/>
      <c r="H65" s="1"/>
      <c r="I65" s="1"/>
    </row>
    <row r="66" spans="1:9" ht="15.75" x14ac:dyDescent="0.25">
      <c r="A66" s="106" t="s">
        <v>20</v>
      </c>
      <c r="B66" s="106"/>
      <c r="C66" s="106"/>
      <c r="D66" s="13">
        <f>COUNTIF(G15:G63,"&gt;=5")</f>
        <v>0</v>
      </c>
      <c r="E66" s="14">
        <f>D66/D65</f>
        <v>0</v>
      </c>
      <c r="F66" s="15"/>
      <c r="G66" s="1"/>
      <c r="H66" s="1"/>
      <c r="I66" s="1"/>
    </row>
    <row r="67" spans="1:9" ht="15.75" x14ac:dyDescent="0.25">
      <c r="A67" s="106" t="s">
        <v>21</v>
      </c>
      <c r="B67" s="106"/>
      <c r="C67" s="106"/>
      <c r="D67" s="13"/>
      <c r="E67" s="14">
        <f>D67/D65</f>
        <v>0</v>
      </c>
      <c r="F67" s="15"/>
      <c r="G67" s="1"/>
      <c r="H67" s="1"/>
      <c r="I67" s="1"/>
    </row>
    <row r="68" spans="1:9" ht="15.75" x14ac:dyDescent="0.25">
      <c r="A68" s="16"/>
      <c r="B68" s="16"/>
      <c r="C68" s="4"/>
      <c r="D68" s="16"/>
      <c r="E68" s="3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107" t="str">
        <f ca="1">"TP. Hồ Chí Minh, ngày "&amp;  DAY(NOW())&amp;" tháng " &amp;MONTH(NOW())&amp;" năm "&amp;YEAR(NOW())</f>
        <v>TP. Hồ Chí Minh, ngày 2 tháng 7 năm 2018</v>
      </c>
      <c r="F69" s="107"/>
      <c r="G69" s="107"/>
      <c r="H69" s="107"/>
      <c r="I69" s="107"/>
    </row>
    <row r="70" spans="1:9" ht="15.75" x14ac:dyDescent="0.25">
      <c r="A70" s="91" t="s">
        <v>233</v>
      </c>
      <c r="B70" s="91"/>
      <c r="C70" s="91"/>
      <c r="D70" s="1"/>
      <c r="E70" s="91" t="s">
        <v>22</v>
      </c>
      <c r="F70" s="91"/>
      <c r="G70" s="91"/>
      <c r="H70" s="91"/>
      <c r="I70" s="91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rotectedRanges>
    <protectedRange sqref="A71:D71" name="Range5"/>
    <protectedRange sqref="I15:I63" name="Range4"/>
    <protectedRange sqref="E15:F63" name="Range3"/>
    <protectedRange sqref="A4" name="Range1"/>
    <protectedRange sqref="E13:F13" name="Range6"/>
    <protectedRange sqref="C8:C10 G8:G9" name="Range2_1"/>
    <protectedRange sqref="E71:I71" name="Range5_1_1"/>
    <protectedRange sqref="B15:D63" name="Range3_3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</mergeCells>
  <conditionalFormatting sqref="H15:H63">
    <cfRule type="cellIs" dxfId="51" priority="2" stopIfTrue="1" operator="equal">
      <formula>"F"</formula>
    </cfRule>
  </conditionalFormatting>
  <conditionalFormatting sqref="G15:G63">
    <cfRule type="expression" dxfId="50" priority="1" stopIfTrue="1">
      <formula>MAX(#REF!)&lt;4</formula>
    </cfRule>
  </conditionalFormatting>
  <pageMargins left="0.34375" right="1.0416666666666701E-2" top="0.75" bottom="0.12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4"/>
  <sheetViews>
    <sheetView view="pageLayout" zoomScaleNormal="100" workbookViewId="0">
      <selection activeCell="F67" sqref="F67"/>
    </sheetView>
  </sheetViews>
  <sheetFormatPr defaultRowHeight="15" x14ac:dyDescent="0.25"/>
  <cols>
    <col min="1" max="1" width="6" customWidth="1"/>
    <col min="2" max="2" width="14.85546875" customWidth="1"/>
    <col min="3" max="3" width="23.5703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1770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43" t="s">
        <v>1829</v>
      </c>
      <c r="C15" s="42" t="s">
        <v>68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1830</v>
      </c>
      <c r="C16" s="42" t="s">
        <v>1831</v>
      </c>
      <c r="D16" s="42" t="s">
        <v>120</v>
      </c>
      <c r="E16" s="37"/>
      <c r="F16" s="37"/>
      <c r="G16" s="37">
        <f t="shared" ref="G16:G66" si="0">E16*$E$13+F16*$F$13</f>
        <v>0</v>
      </c>
      <c r="H16" s="38" t="str">
        <f t="shared" ref="H16:H66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1832</v>
      </c>
      <c r="C17" s="42" t="s">
        <v>1833</v>
      </c>
      <c r="D17" s="42" t="s">
        <v>331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1834</v>
      </c>
      <c r="C18" s="42" t="s">
        <v>1835</v>
      </c>
      <c r="D18" s="42" t="s">
        <v>1836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1837</v>
      </c>
      <c r="C19" s="42" t="s">
        <v>1838</v>
      </c>
      <c r="D19" s="42" t="s">
        <v>154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1839</v>
      </c>
      <c r="C20" s="42" t="s">
        <v>104</v>
      </c>
      <c r="D20" s="42" t="s">
        <v>84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1840</v>
      </c>
      <c r="C21" s="42" t="s">
        <v>1841</v>
      </c>
      <c r="D21" s="42" t="s">
        <v>27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1842</v>
      </c>
      <c r="C22" s="42" t="s">
        <v>1843</v>
      </c>
      <c r="D22" s="42" t="s">
        <v>256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1844</v>
      </c>
      <c r="C23" s="42" t="s">
        <v>1845</v>
      </c>
      <c r="D23" s="42" t="s">
        <v>1021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1846</v>
      </c>
      <c r="C24" s="42" t="s">
        <v>1847</v>
      </c>
      <c r="D24" s="42" t="s">
        <v>122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1848</v>
      </c>
      <c r="C25" s="42" t="s">
        <v>260</v>
      </c>
      <c r="D25" s="42" t="s">
        <v>88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1849</v>
      </c>
      <c r="C26" s="42" t="s">
        <v>1850</v>
      </c>
      <c r="D26" s="42" t="s">
        <v>141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1851</v>
      </c>
      <c r="C27" s="42" t="s">
        <v>1852</v>
      </c>
      <c r="D27" s="42" t="s">
        <v>124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1853</v>
      </c>
      <c r="C28" s="42" t="s">
        <v>1854</v>
      </c>
      <c r="D28" s="42" t="s">
        <v>39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1855</v>
      </c>
      <c r="C29" s="42" t="s">
        <v>1856</v>
      </c>
      <c r="D29" s="42" t="s">
        <v>39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1857</v>
      </c>
      <c r="C30" s="42" t="s">
        <v>1858</v>
      </c>
      <c r="D30" s="42" t="s">
        <v>41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1859</v>
      </c>
      <c r="C31" s="42" t="s">
        <v>1860</v>
      </c>
      <c r="D31" s="42" t="s">
        <v>192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1861</v>
      </c>
      <c r="C32" s="42" t="s">
        <v>1862</v>
      </c>
      <c r="D32" s="42" t="s">
        <v>226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1863</v>
      </c>
      <c r="C33" s="42" t="s">
        <v>1864</v>
      </c>
      <c r="D33" s="42" t="s">
        <v>49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1865</v>
      </c>
      <c r="C34" s="42" t="s">
        <v>1348</v>
      </c>
      <c r="D34" s="42" t="s">
        <v>50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1866</v>
      </c>
      <c r="C35" s="42" t="s">
        <v>1867</v>
      </c>
      <c r="D35" s="42" t="s">
        <v>144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1868</v>
      </c>
      <c r="C36" s="42" t="s">
        <v>108</v>
      </c>
      <c r="D36" s="42" t="s">
        <v>1059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1869</v>
      </c>
      <c r="C37" s="42" t="s">
        <v>1870</v>
      </c>
      <c r="D37" s="42" t="s">
        <v>145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1871</v>
      </c>
      <c r="C38" s="42" t="s">
        <v>1872</v>
      </c>
      <c r="D38" s="42" t="s">
        <v>95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1873</v>
      </c>
      <c r="C39" s="42" t="s">
        <v>476</v>
      </c>
      <c r="D39" s="42" t="s">
        <v>97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1874</v>
      </c>
      <c r="C40" s="42" t="s">
        <v>1638</v>
      </c>
      <c r="D40" s="42" t="s">
        <v>55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1875</v>
      </c>
      <c r="C41" s="42" t="s">
        <v>1876</v>
      </c>
      <c r="D41" s="42" t="s">
        <v>284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1877</v>
      </c>
      <c r="C42" s="42" t="s">
        <v>1878</v>
      </c>
      <c r="D42" s="42" t="s">
        <v>99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1879</v>
      </c>
      <c r="C43" s="42" t="s">
        <v>1880</v>
      </c>
      <c r="D43" s="42" t="s">
        <v>99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1881</v>
      </c>
      <c r="C44" s="42" t="s">
        <v>1882</v>
      </c>
      <c r="D44" s="42" t="s">
        <v>127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1883</v>
      </c>
      <c r="C45" s="42" t="s">
        <v>61</v>
      </c>
      <c r="D45" s="42" t="s">
        <v>130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1884</v>
      </c>
      <c r="C46" s="42" t="s">
        <v>74</v>
      </c>
      <c r="D46" s="42" t="s">
        <v>131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1885</v>
      </c>
      <c r="C47" s="42" t="s">
        <v>137</v>
      </c>
      <c r="D47" s="42" t="s">
        <v>65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1886</v>
      </c>
      <c r="C48" s="42" t="s">
        <v>1887</v>
      </c>
      <c r="D48" s="42" t="s">
        <v>103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1888</v>
      </c>
      <c r="C49" s="42" t="s">
        <v>1889</v>
      </c>
      <c r="D49" s="42" t="s">
        <v>105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1890</v>
      </c>
      <c r="C50" s="42" t="s">
        <v>312</v>
      </c>
      <c r="D50" s="42" t="s">
        <v>71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1891</v>
      </c>
      <c r="C51" s="42" t="s">
        <v>1892</v>
      </c>
      <c r="D51" s="42" t="s">
        <v>185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1893</v>
      </c>
      <c r="C52" s="42" t="s">
        <v>1894</v>
      </c>
      <c r="D52" s="42" t="s">
        <v>316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1895</v>
      </c>
      <c r="C53" s="42" t="s">
        <v>1896</v>
      </c>
      <c r="D53" s="42" t="s">
        <v>213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1897</v>
      </c>
      <c r="C54" s="42" t="s">
        <v>1898</v>
      </c>
      <c r="D54" s="42" t="s">
        <v>134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1899</v>
      </c>
      <c r="C55" s="42" t="s">
        <v>1900</v>
      </c>
      <c r="D55" s="42" t="s">
        <v>134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1901</v>
      </c>
      <c r="C56" s="42" t="s">
        <v>1902</v>
      </c>
      <c r="D56" s="42" t="s">
        <v>134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1903</v>
      </c>
      <c r="C57" s="42" t="s">
        <v>137</v>
      </c>
      <c r="D57" s="42" t="s">
        <v>214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1904</v>
      </c>
      <c r="C58" s="42" t="s">
        <v>1905</v>
      </c>
      <c r="D58" s="42" t="s">
        <v>114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1906</v>
      </c>
      <c r="C59" s="42" t="s">
        <v>1907</v>
      </c>
      <c r="D59" s="42" t="s">
        <v>202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43" t="s">
        <v>1908</v>
      </c>
      <c r="C60" s="42" t="s">
        <v>1909</v>
      </c>
      <c r="D60" s="42" t="s">
        <v>191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43" t="s">
        <v>1910</v>
      </c>
      <c r="C61" s="42" t="s">
        <v>1911</v>
      </c>
      <c r="D61" s="42" t="s">
        <v>1912</v>
      </c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43" t="s">
        <v>1913</v>
      </c>
      <c r="C62" s="42" t="s">
        <v>1914</v>
      </c>
      <c r="D62" s="42" t="s">
        <v>503</v>
      </c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6.5" x14ac:dyDescent="0.25">
      <c r="A63" s="35">
        <v>49</v>
      </c>
      <c r="B63" s="43" t="s">
        <v>1915</v>
      </c>
      <c r="C63" s="42" t="s">
        <v>1916</v>
      </c>
      <c r="D63" s="42" t="s">
        <v>309</v>
      </c>
      <c r="E63" s="37"/>
      <c r="F63" s="37"/>
      <c r="G63" s="37">
        <f t="shared" si="0"/>
        <v>0</v>
      </c>
      <c r="H63" s="38" t="str">
        <f t="shared" si="1"/>
        <v>F</v>
      </c>
      <c r="I63" s="39"/>
    </row>
    <row r="64" spans="1:9" ht="16.5" x14ac:dyDescent="0.25">
      <c r="A64" s="35">
        <v>50</v>
      </c>
      <c r="B64" s="43" t="s">
        <v>1917</v>
      </c>
      <c r="C64" s="42" t="s">
        <v>108</v>
      </c>
      <c r="D64" s="42" t="s">
        <v>138</v>
      </c>
      <c r="E64" s="37"/>
      <c r="F64" s="37"/>
      <c r="G64" s="37">
        <f t="shared" si="0"/>
        <v>0</v>
      </c>
      <c r="H64" s="38" t="str">
        <f t="shared" si="1"/>
        <v>F</v>
      </c>
      <c r="I64" s="39"/>
    </row>
    <row r="65" spans="1:9" ht="16.5" x14ac:dyDescent="0.25">
      <c r="A65" s="35">
        <v>51</v>
      </c>
      <c r="B65" s="43"/>
      <c r="C65" s="42"/>
      <c r="D65" s="42"/>
      <c r="E65" s="37"/>
      <c r="F65" s="37"/>
      <c r="G65" s="37">
        <f t="shared" si="0"/>
        <v>0</v>
      </c>
      <c r="H65" s="38" t="str">
        <f t="shared" si="1"/>
        <v>F</v>
      </c>
      <c r="I65" s="39"/>
    </row>
    <row r="66" spans="1:9" ht="16.5" x14ac:dyDescent="0.25">
      <c r="A66" s="35">
        <v>52</v>
      </c>
      <c r="B66" s="51"/>
      <c r="C66" s="52"/>
      <c r="D66" s="52"/>
      <c r="E66" s="37"/>
      <c r="F66" s="37"/>
      <c r="G66" s="37">
        <f t="shared" si="0"/>
        <v>0</v>
      </c>
      <c r="H66" s="38" t="str">
        <f t="shared" si="1"/>
        <v>F</v>
      </c>
      <c r="I66" s="39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9" t="str">
        <f>"Cộng danh sách gồm "</f>
        <v xml:space="preserve">Cộng danh sách gồm </v>
      </c>
      <c r="B68" s="9"/>
      <c r="C68" s="9"/>
      <c r="D68" s="10">
        <f>COUNTA(H15:H66)</f>
        <v>52</v>
      </c>
      <c r="E68" s="11">
        <v>1</v>
      </c>
      <c r="F68" s="12"/>
      <c r="G68" s="1"/>
      <c r="H68" s="1"/>
      <c r="I68" s="1"/>
    </row>
    <row r="69" spans="1:9" ht="15.75" x14ac:dyDescent="0.25">
      <c r="A69" s="106" t="s">
        <v>20</v>
      </c>
      <c r="B69" s="106"/>
      <c r="C69" s="106"/>
      <c r="D69" s="13">
        <f>COUNTIF(G15:G66,"&gt;=5")</f>
        <v>0</v>
      </c>
      <c r="E69" s="14">
        <f>D69/D68</f>
        <v>0</v>
      </c>
      <c r="F69" s="15"/>
      <c r="G69" s="1"/>
      <c r="H69" s="1"/>
      <c r="I69" s="1"/>
    </row>
    <row r="70" spans="1:9" ht="15.75" x14ac:dyDescent="0.25">
      <c r="A70" s="106" t="s">
        <v>21</v>
      </c>
      <c r="B70" s="106"/>
      <c r="C70" s="106"/>
      <c r="D70" s="13"/>
      <c r="E70" s="14">
        <f>D70/D68</f>
        <v>0</v>
      </c>
      <c r="F70" s="15"/>
      <c r="G70" s="1"/>
      <c r="H70" s="1"/>
      <c r="I70" s="1"/>
    </row>
    <row r="71" spans="1:9" ht="15.75" x14ac:dyDescent="0.25">
      <c r="A71" s="16"/>
      <c r="B71" s="16"/>
      <c r="C71" s="4"/>
      <c r="D71" s="16"/>
      <c r="E71" s="3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107" t="str">
        <f ca="1">"TP. Hồ Chí Minh, ngày "&amp;  DAY(NOW())&amp;" tháng " &amp;MONTH(NOW())&amp;" năm "&amp;YEAR(NOW())</f>
        <v>TP. Hồ Chí Minh, ngày 2 tháng 7 năm 2018</v>
      </c>
      <c r="F72" s="107"/>
      <c r="G72" s="107"/>
      <c r="H72" s="107"/>
      <c r="I72" s="107"/>
    </row>
    <row r="73" spans="1:9" ht="15.75" x14ac:dyDescent="0.25">
      <c r="A73" s="91" t="s">
        <v>233</v>
      </c>
      <c r="B73" s="91"/>
      <c r="C73" s="91"/>
      <c r="D73" s="1"/>
      <c r="E73" s="91" t="s">
        <v>22</v>
      </c>
      <c r="F73" s="91"/>
      <c r="G73" s="91"/>
      <c r="H73" s="91"/>
      <c r="I73" s="91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D74" name="Range5"/>
    <protectedRange sqref="I15:I66" name="Range4"/>
    <protectedRange sqref="E15:F66" name="Range3"/>
    <protectedRange sqref="A4" name="Range1"/>
    <protectedRange sqref="E13:F13" name="Range6"/>
    <protectedRange sqref="C8:C10 G8:G9" name="Range2_1"/>
    <protectedRange sqref="E74:I74" name="Range5_1_1"/>
    <protectedRange sqref="B66:D66" name="Range3_3_1"/>
    <protectedRange sqref="B15:D65" name="Range3_3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49" priority="2" stopIfTrue="1" operator="equal">
      <formula>"F"</formula>
    </cfRule>
  </conditionalFormatting>
  <conditionalFormatting sqref="G15:G66">
    <cfRule type="expression" dxfId="48" priority="1" stopIfTrue="1">
      <formula>MAX(#REF!)&lt;4</formula>
    </cfRule>
  </conditionalFormatting>
  <pageMargins left="0.40625" right="1.0416666666666701E-2" top="0.75" bottom="7.2916666666666699E-2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4"/>
  <sheetViews>
    <sheetView view="pageLayout" zoomScaleNormal="100" workbookViewId="0">
      <selection activeCell="C74" sqref="C74"/>
    </sheetView>
  </sheetViews>
  <sheetFormatPr defaultRowHeight="15" x14ac:dyDescent="0.25"/>
  <cols>
    <col min="1" max="1" width="6.140625" customWidth="1"/>
    <col min="2" max="2" width="14.28515625" customWidth="1"/>
    <col min="3" max="3" width="26.85546875" customWidth="1"/>
    <col min="4" max="4" width="8.28515625" customWidth="1"/>
    <col min="5" max="5" width="8.42578125" customWidth="1"/>
    <col min="6" max="6" width="8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1771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43" t="s">
        <v>1918</v>
      </c>
      <c r="C15" s="42" t="s">
        <v>341</v>
      </c>
      <c r="D15" s="42" t="s">
        <v>120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1919</v>
      </c>
      <c r="C16" s="42" t="s">
        <v>1920</v>
      </c>
      <c r="D16" s="42" t="s">
        <v>166</v>
      </c>
      <c r="E16" s="37"/>
      <c r="F16" s="37"/>
      <c r="G16" s="37">
        <f t="shared" ref="G16:G66" si="0">E16*$E$13+F16*$F$13</f>
        <v>0</v>
      </c>
      <c r="H16" s="38" t="str">
        <f t="shared" ref="H16:H66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1921</v>
      </c>
      <c r="C17" s="42" t="s">
        <v>1922</v>
      </c>
      <c r="D17" s="42" t="s">
        <v>257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1923</v>
      </c>
      <c r="C18" s="42" t="s">
        <v>1924</v>
      </c>
      <c r="D18" s="42" t="s">
        <v>85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1925</v>
      </c>
      <c r="C19" s="42" t="s">
        <v>220</v>
      </c>
      <c r="D19" s="42" t="s">
        <v>1926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1927</v>
      </c>
      <c r="C20" s="42" t="s">
        <v>1928</v>
      </c>
      <c r="D20" s="42" t="s">
        <v>122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1929</v>
      </c>
      <c r="C21" s="42" t="s">
        <v>24</v>
      </c>
      <c r="D21" s="42" t="s">
        <v>88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1930</v>
      </c>
      <c r="C22" s="42" t="s">
        <v>113</v>
      </c>
      <c r="D22" s="42" t="s">
        <v>124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1931</v>
      </c>
      <c r="C23" s="42" t="s">
        <v>1932</v>
      </c>
      <c r="D23" s="42" t="s">
        <v>178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1933</v>
      </c>
      <c r="C24" s="42" t="s">
        <v>1934</v>
      </c>
      <c r="D24" s="42" t="s">
        <v>178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1935</v>
      </c>
      <c r="C25" s="42" t="s">
        <v>1936</v>
      </c>
      <c r="D25" s="42" t="s">
        <v>42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1937</v>
      </c>
      <c r="C26" s="42" t="s">
        <v>1938</v>
      </c>
      <c r="D26" s="42" t="s">
        <v>1526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1939</v>
      </c>
      <c r="C27" s="42" t="s">
        <v>1940</v>
      </c>
      <c r="D27" s="42" t="s">
        <v>50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1941</v>
      </c>
      <c r="C28" s="42" t="s">
        <v>143</v>
      </c>
      <c r="D28" s="42" t="s">
        <v>50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1942</v>
      </c>
      <c r="C29" s="42" t="s">
        <v>1943</v>
      </c>
      <c r="D29" s="42" t="s">
        <v>243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1944</v>
      </c>
      <c r="C30" s="42" t="s">
        <v>1945</v>
      </c>
      <c r="D30" s="42" t="s">
        <v>1946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1947</v>
      </c>
      <c r="C31" s="42" t="s">
        <v>108</v>
      </c>
      <c r="D31" s="42" t="s">
        <v>1946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1948</v>
      </c>
      <c r="C32" s="42" t="s">
        <v>275</v>
      </c>
      <c r="D32" s="42" t="s">
        <v>97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1949</v>
      </c>
      <c r="C33" s="42" t="s">
        <v>1950</v>
      </c>
      <c r="D33" s="42" t="s">
        <v>97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1951</v>
      </c>
      <c r="C34" s="42" t="s">
        <v>1952</v>
      </c>
      <c r="D34" s="42" t="s">
        <v>98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1953</v>
      </c>
      <c r="C35" s="42" t="s">
        <v>1954</v>
      </c>
      <c r="D35" s="42" t="s">
        <v>1955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1956</v>
      </c>
      <c r="C36" s="42" t="s">
        <v>58</v>
      </c>
      <c r="D36" s="42" t="s">
        <v>99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1957</v>
      </c>
      <c r="C37" s="42" t="s">
        <v>1958</v>
      </c>
      <c r="D37" s="42" t="s">
        <v>99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1959</v>
      </c>
      <c r="C38" s="42" t="s">
        <v>1960</v>
      </c>
      <c r="D38" s="42" t="s">
        <v>99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1961</v>
      </c>
      <c r="C39" s="42" t="s">
        <v>1599</v>
      </c>
      <c r="D39" s="42" t="s">
        <v>127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1962</v>
      </c>
      <c r="C40" s="42" t="s">
        <v>1963</v>
      </c>
      <c r="D40" s="42" t="s">
        <v>62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1964</v>
      </c>
      <c r="C41" s="42" t="s">
        <v>1247</v>
      </c>
      <c r="D41" s="42" t="s">
        <v>130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1965</v>
      </c>
      <c r="C42" s="42" t="s">
        <v>1966</v>
      </c>
      <c r="D42" s="42" t="s">
        <v>160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1967</v>
      </c>
      <c r="C43" s="42" t="s">
        <v>1561</v>
      </c>
      <c r="D43" s="42" t="s">
        <v>208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1968</v>
      </c>
      <c r="C44" s="42" t="s">
        <v>1748</v>
      </c>
      <c r="D44" s="42" t="s">
        <v>66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1969</v>
      </c>
      <c r="C45" s="42" t="s">
        <v>1970</v>
      </c>
      <c r="D45" s="42" t="s">
        <v>67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1971</v>
      </c>
      <c r="C46" s="42" t="s">
        <v>1972</v>
      </c>
      <c r="D46" s="42" t="s">
        <v>105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1973</v>
      </c>
      <c r="C47" s="42" t="s">
        <v>1974</v>
      </c>
      <c r="D47" s="42" t="s">
        <v>105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1975</v>
      </c>
      <c r="C48" s="42" t="s">
        <v>1976</v>
      </c>
      <c r="D48" s="42" t="s">
        <v>70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1977</v>
      </c>
      <c r="C49" s="42" t="s">
        <v>1978</v>
      </c>
      <c r="D49" s="42" t="s">
        <v>184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1979</v>
      </c>
      <c r="C50" s="42" t="s">
        <v>336</v>
      </c>
      <c r="D50" s="42" t="s">
        <v>212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1980</v>
      </c>
      <c r="C51" s="42" t="s">
        <v>1981</v>
      </c>
      <c r="D51" s="42" t="s">
        <v>134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1982</v>
      </c>
      <c r="C52" s="42" t="s">
        <v>133</v>
      </c>
      <c r="D52" s="42" t="s">
        <v>214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1983</v>
      </c>
      <c r="C53" s="42" t="s">
        <v>142</v>
      </c>
      <c r="D53" s="42" t="s">
        <v>114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1984</v>
      </c>
      <c r="C54" s="42" t="s">
        <v>1985</v>
      </c>
      <c r="D54" s="42" t="s">
        <v>116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1986</v>
      </c>
      <c r="C55" s="42" t="s">
        <v>1987</v>
      </c>
      <c r="D55" s="42" t="s">
        <v>136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1988</v>
      </c>
      <c r="C56" s="42" t="s">
        <v>1989</v>
      </c>
      <c r="D56" s="42" t="s">
        <v>75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1990</v>
      </c>
      <c r="C57" s="42" t="s">
        <v>1666</v>
      </c>
      <c r="D57" s="42" t="s">
        <v>77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1991</v>
      </c>
      <c r="C58" s="42" t="s">
        <v>1992</v>
      </c>
      <c r="D58" s="42" t="s">
        <v>119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1993</v>
      </c>
      <c r="C59" s="42" t="s">
        <v>1994</v>
      </c>
      <c r="D59" s="42" t="s">
        <v>119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43" t="s">
        <v>1995</v>
      </c>
      <c r="C60" s="42" t="s">
        <v>1996</v>
      </c>
      <c r="D60" s="42" t="s">
        <v>1912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43" t="s">
        <v>1997</v>
      </c>
      <c r="C61" s="42" t="s">
        <v>1998</v>
      </c>
      <c r="D61" s="42" t="s">
        <v>79</v>
      </c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43" t="s">
        <v>1999</v>
      </c>
      <c r="C62" s="42" t="s">
        <v>2000</v>
      </c>
      <c r="D62" s="42" t="s">
        <v>153</v>
      </c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6.5" x14ac:dyDescent="0.25">
      <c r="A63" s="35">
        <v>49</v>
      </c>
      <c r="B63" s="43" t="s">
        <v>2001</v>
      </c>
      <c r="C63" s="42" t="s">
        <v>2002</v>
      </c>
      <c r="D63" s="42" t="s">
        <v>138</v>
      </c>
      <c r="E63" s="37"/>
      <c r="F63" s="37"/>
      <c r="G63" s="37">
        <f t="shared" si="0"/>
        <v>0</v>
      </c>
      <c r="H63" s="38" t="str">
        <f t="shared" si="1"/>
        <v>F</v>
      </c>
      <c r="I63" s="39"/>
    </row>
    <row r="64" spans="1:9" ht="16.5" x14ac:dyDescent="0.25">
      <c r="A64" s="35">
        <v>50</v>
      </c>
      <c r="B64" s="43" t="s">
        <v>2003</v>
      </c>
      <c r="C64" s="42" t="s">
        <v>2004</v>
      </c>
      <c r="D64" s="42" t="s">
        <v>138</v>
      </c>
      <c r="E64" s="37"/>
      <c r="F64" s="37"/>
      <c r="G64" s="37">
        <f t="shared" si="0"/>
        <v>0</v>
      </c>
      <c r="H64" s="38" t="str">
        <f t="shared" si="1"/>
        <v>F</v>
      </c>
      <c r="I64" s="39"/>
    </row>
    <row r="65" spans="1:9" ht="16.5" x14ac:dyDescent="0.25">
      <c r="A65" s="35">
        <v>51</v>
      </c>
      <c r="B65" s="51"/>
      <c r="C65" s="52"/>
      <c r="D65" s="52"/>
      <c r="E65" s="37"/>
      <c r="F65" s="37"/>
      <c r="G65" s="37">
        <f t="shared" si="0"/>
        <v>0</v>
      </c>
      <c r="H65" s="38" t="str">
        <f t="shared" si="1"/>
        <v>F</v>
      </c>
      <c r="I65" s="39"/>
    </row>
    <row r="66" spans="1:9" ht="16.5" x14ac:dyDescent="0.25">
      <c r="A66" s="35">
        <v>52</v>
      </c>
      <c r="B66" s="51"/>
      <c r="C66" s="52"/>
      <c r="D66" s="52"/>
      <c r="E66" s="37"/>
      <c r="F66" s="37"/>
      <c r="G66" s="37">
        <f t="shared" si="0"/>
        <v>0</v>
      </c>
      <c r="H66" s="38" t="str">
        <f t="shared" si="1"/>
        <v>F</v>
      </c>
      <c r="I66" s="39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9" t="str">
        <f>"Cộng danh sách gồm "</f>
        <v xml:space="preserve">Cộng danh sách gồm </v>
      </c>
      <c r="B68" s="9"/>
      <c r="C68" s="9"/>
      <c r="D68" s="10">
        <f>COUNTA(H15:H66)</f>
        <v>52</v>
      </c>
      <c r="E68" s="11">
        <v>1</v>
      </c>
      <c r="F68" s="12"/>
      <c r="G68" s="1"/>
      <c r="H68" s="1"/>
      <c r="I68" s="1"/>
    </row>
    <row r="69" spans="1:9" ht="15.75" x14ac:dyDescent="0.25">
      <c r="A69" s="106" t="s">
        <v>20</v>
      </c>
      <c r="B69" s="106"/>
      <c r="C69" s="106"/>
      <c r="D69" s="13">
        <f>COUNTIF(G15:G66,"&gt;=5")</f>
        <v>0</v>
      </c>
      <c r="E69" s="14">
        <f>D69/D68</f>
        <v>0</v>
      </c>
      <c r="F69" s="15"/>
      <c r="G69" s="1"/>
      <c r="H69" s="1"/>
      <c r="I69" s="1"/>
    </row>
    <row r="70" spans="1:9" ht="15.75" x14ac:dyDescent="0.25">
      <c r="A70" s="106" t="s">
        <v>21</v>
      </c>
      <c r="B70" s="106"/>
      <c r="C70" s="106"/>
      <c r="D70" s="13"/>
      <c r="E70" s="14">
        <f>D70/D68</f>
        <v>0</v>
      </c>
      <c r="F70" s="15"/>
      <c r="G70" s="1"/>
      <c r="H70" s="1"/>
      <c r="I70" s="1"/>
    </row>
    <row r="71" spans="1:9" ht="15.75" x14ac:dyDescent="0.25">
      <c r="A71" s="16"/>
      <c r="B71" s="16"/>
      <c r="C71" s="4"/>
      <c r="D71" s="16"/>
      <c r="E71" s="3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107" t="str">
        <f ca="1">"TP. Hồ Chí Minh, ngày "&amp;  DAY(NOW())&amp;" tháng " &amp;MONTH(NOW())&amp;" năm "&amp;YEAR(NOW())</f>
        <v>TP. Hồ Chí Minh, ngày 2 tháng 7 năm 2018</v>
      </c>
      <c r="F72" s="107"/>
      <c r="G72" s="107"/>
      <c r="H72" s="107"/>
      <c r="I72" s="107"/>
    </row>
    <row r="73" spans="1:9" ht="15.75" x14ac:dyDescent="0.25">
      <c r="A73" s="91" t="s">
        <v>233</v>
      </c>
      <c r="B73" s="91"/>
      <c r="C73" s="91"/>
      <c r="D73" s="1"/>
      <c r="E73" s="91" t="s">
        <v>22</v>
      </c>
      <c r="F73" s="91"/>
      <c r="G73" s="91"/>
      <c r="H73" s="91"/>
      <c r="I73" s="91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D74" name="Range5"/>
    <protectedRange sqref="I15:I66" name="Range4"/>
    <protectedRange sqref="E15:F66" name="Range3"/>
    <protectedRange sqref="A4" name="Range1"/>
    <protectedRange sqref="E13:F13" name="Range6"/>
    <protectedRange sqref="C8:C10 G8:G9" name="Range2_1"/>
    <protectedRange sqref="E74:I74" name="Range5_1_1"/>
    <protectedRange sqref="B15:D66" name="Range3_3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47" priority="2" stopIfTrue="1" operator="equal">
      <formula>"F"</formula>
    </cfRule>
  </conditionalFormatting>
  <conditionalFormatting sqref="G15:G66">
    <cfRule type="expression" dxfId="46" priority="1" stopIfTrue="1">
      <formula>MAX(#REF!)&lt;4</formula>
    </cfRule>
  </conditionalFormatting>
  <pageMargins left="0.40625" right="1.0416666666666701E-2" top="0.75" bottom="7.2916666666666699E-2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0"/>
  <sheetViews>
    <sheetView view="pageLayout" topLeftCell="A49" zoomScaleNormal="100" workbookViewId="0">
      <selection activeCell="E58" sqref="E58"/>
    </sheetView>
  </sheetViews>
  <sheetFormatPr defaultRowHeight="15" x14ac:dyDescent="0.2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1772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43" t="s">
        <v>2005</v>
      </c>
      <c r="C15" s="42" t="s">
        <v>2006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2007</v>
      </c>
      <c r="C16" s="42" t="s">
        <v>2008</v>
      </c>
      <c r="D16" s="42" t="s">
        <v>25</v>
      </c>
      <c r="E16" s="37"/>
      <c r="F16" s="37"/>
      <c r="G16" s="37">
        <f t="shared" ref="G16:G62" si="0">E16*$E$13+F16*$F$13</f>
        <v>0</v>
      </c>
      <c r="H16" s="38" t="str">
        <f t="shared" ref="H16:H62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2009</v>
      </c>
      <c r="C17" s="42" t="s">
        <v>2010</v>
      </c>
      <c r="D17" s="42" t="s">
        <v>26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2011</v>
      </c>
      <c r="C18" s="42" t="s">
        <v>2012</v>
      </c>
      <c r="D18" s="42" t="s">
        <v>154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2013</v>
      </c>
      <c r="C19" s="42" t="s">
        <v>2014</v>
      </c>
      <c r="D19" s="42" t="s">
        <v>2015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2016</v>
      </c>
      <c r="C20" s="42" t="s">
        <v>2017</v>
      </c>
      <c r="D20" s="42" t="s">
        <v>1021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2018</v>
      </c>
      <c r="C21" s="42" t="s">
        <v>215</v>
      </c>
      <c r="D21" s="42" t="s">
        <v>33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2019</v>
      </c>
      <c r="C22" s="42" t="s">
        <v>2020</v>
      </c>
      <c r="D22" s="42" t="s">
        <v>122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2021</v>
      </c>
      <c r="C23" s="42" t="s">
        <v>2022</v>
      </c>
      <c r="D23" s="42" t="s">
        <v>2023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2024</v>
      </c>
      <c r="C24" s="42" t="s">
        <v>2025</v>
      </c>
      <c r="D24" s="42" t="s">
        <v>141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2026</v>
      </c>
      <c r="C25" s="42" t="s">
        <v>2027</v>
      </c>
      <c r="D25" s="42" t="s">
        <v>38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2028</v>
      </c>
      <c r="C26" s="42" t="s">
        <v>2029</v>
      </c>
      <c r="D26" s="42" t="s">
        <v>39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2030</v>
      </c>
      <c r="C27" s="42" t="s">
        <v>1828</v>
      </c>
      <c r="D27" s="42" t="s">
        <v>198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2031</v>
      </c>
      <c r="C28" s="42" t="s">
        <v>113</v>
      </c>
      <c r="D28" s="42" t="s">
        <v>1047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2032</v>
      </c>
      <c r="C29" s="42" t="s">
        <v>2033</v>
      </c>
      <c r="D29" s="42" t="s">
        <v>179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2034</v>
      </c>
      <c r="C30" s="42" t="s">
        <v>2035</v>
      </c>
      <c r="D30" s="42" t="s">
        <v>2036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2037</v>
      </c>
      <c r="C31" s="42" t="s">
        <v>108</v>
      </c>
      <c r="D31" s="42" t="s">
        <v>144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2038</v>
      </c>
      <c r="C32" s="42" t="s">
        <v>2039</v>
      </c>
      <c r="D32" s="42" t="s">
        <v>145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2040</v>
      </c>
      <c r="C33" s="42" t="s">
        <v>2041</v>
      </c>
      <c r="D33" s="42" t="s">
        <v>96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2042</v>
      </c>
      <c r="C34" s="42" t="s">
        <v>61</v>
      </c>
      <c r="D34" s="42" t="s">
        <v>158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2043</v>
      </c>
      <c r="C35" s="42" t="s">
        <v>268</v>
      </c>
      <c r="D35" s="42" t="s">
        <v>97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2044</v>
      </c>
      <c r="C36" s="42" t="s">
        <v>224</v>
      </c>
      <c r="D36" s="42" t="s">
        <v>55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2045</v>
      </c>
      <c r="C37" s="42" t="s">
        <v>2046</v>
      </c>
      <c r="D37" s="42" t="s">
        <v>56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2047</v>
      </c>
      <c r="C38" s="42" t="s">
        <v>268</v>
      </c>
      <c r="D38" s="42" t="s">
        <v>2048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2049</v>
      </c>
      <c r="C39" s="42" t="s">
        <v>108</v>
      </c>
      <c r="D39" s="42" t="s">
        <v>127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2050</v>
      </c>
      <c r="C40" s="42" t="s">
        <v>270</v>
      </c>
      <c r="D40" s="42" t="s">
        <v>100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2051</v>
      </c>
      <c r="C41" s="42" t="s">
        <v>2052</v>
      </c>
      <c r="D41" s="42" t="s">
        <v>2053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2054</v>
      </c>
      <c r="C42" s="42" t="s">
        <v>549</v>
      </c>
      <c r="D42" s="42" t="s">
        <v>64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2055</v>
      </c>
      <c r="C43" s="42" t="s">
        <v>81</v>
      </c>
      <c r="D43" s="42" t="s">
        <v>160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2056</v>
      </c>
      <c r="C44" s="42" t="s">
        <v>2010</v>
      </c>
      <c r="D44" s="42" t="s">
        <v>2057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2058</v>
      </c>
      <c r="C45" s="42" t="s">
        <v>2059</v>
      </c>
      <c r="D45" s="42" t="s">
        <v>103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2060</v>
      </c>
      <c r="C46" s="42" t="s">
        <v>1427</v>
      </c>
      <c r="D46" s="42" t="s">
        <v>70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2061</v>
      </c>
      <c r="C47" s="42" t="s">
        <v>2062</v>
      </c>
      <c r="D47" s="42" t="s">
        <v>184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2063</v>
      </c>
      <c r="C48" s="42" t="s">
        <v>2064</v>
      </c>
      <c r="D48" s="42" t="s">
        <v>149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2065</v>
      </c>
      <c r="C49" s="42" t="s">
        <v>2066</v>
      </c>
      <c r="D49" s="42" t="s">
        <v>214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2067</v>
      </c>
      <c r="C50" s="42" t="s">
        <v>2068</v>
      </c>
      <c r="D50" s="42" t="s">
        <v>110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2069</v>
      </c>
      <c r="C51" s="42" t="s">
        <v>2070</v>
      </c>
      <c r="D51" s="42" t="s">
        <v>110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2071</v>
      </c>
      <c r="C52" s="42" t="s">
        <v>2072</v>
      </c>
      <c r="D52" s="42" t="s">
        <v>110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2073</v>
      </c>
      <c r="C53" s="42" t="s">
        <v>2074</v>
      </c>
      <c r="D53" s="42" t="s">
        <v>114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2075</v>
      </c>
      <c r="C54" s="42" t="s">
        <v>2076</v>
      </c>
      <c r="D54" s="42" t="s">
        <v>114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2077</v>
      </c>
      <c r="C55" s="42" t="s">
        <v>2078</v>
      </c>
      <c r="D55" s="42" t="s">
        <v>191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2079</v>
      </c>
      <c r="C56" s="42" t="s">
        <v>2080</v>
      </c>
      <c r="D56" s="42" t="s">
        <v>75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2081</v>
      </c>
      <c r="C57" s="42" t="s">
        <v>113</v>
      </c>
      <c r="D57" s="42" t="s">
        <v>218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2082</v>
      </c>
      <c r="C58" s="42" t="s">
        <v>2083</v>
      </c>
      <c r="D58" s="42" t="s">
        <v>80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2084</v>
      </c>
      <c r="C59" s="42" t="s">
        <v>2085</v>
      </c>
      <c r="D59" s="42" t="s">
        <v>153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43" t="s">
        <v>2086</v>
      </c>
      <c r="C60" s="42" t="s">
        <v>108</v>
      </c>
      <c r="D60" s="42" t="s">
        <v>82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43"/>
      <c r="C61" s="42"/>
      <c r="D61" s="42"/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51"/>
      <c r="C62" s="52"/>
      <c r="D62" s="52"/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9" t="str">
        <f>"Cộng danh sách gồm "</f>
        <v xml:space="preserve">Cộng danh sách gồm </v>
      </c>
      <c r="B64" s="9"/>
      <c r="C64" s="9"/>
      <c r="D64" s="10">
        <f>COUNTA(H15:H62)</f>
        <v>48</v>
      </c>
      <c r="E64" s="11">
        <v>1</v>
      </c>
      <c r="F64" s="12"/>
      <c r="G64" s="1"/>
      <c r="H64" s="1"/>
      <c r="I64" s="1"/>
    </row>
    <row r="65" spans="1:9" ht="15.75" x14ac:dyDescent="0.25">
      <c r="A65" s="106" t="s">
        <v>20</v>
      </c>
      <c r="B65" s="106"/>
      <c r="C65" s="106"/>
      <c r="D65" s="13">
        <f>COUNTIF(G15:G62,"&gt;=5")</f>
        <v>0</v>
      </c>
      <c r="E65" s="14">
        <f>D65/D64</f>
        <v>0</v>
      </c>
      <c r="F65" s="15"/>
      <c r="G65" s="1"/>
      <c r="H65" s="1"/>
      <c r="I65" s="1"/>
    </row>
    <row r="66" spans="1:9" ht="15.75" x14ac:dyDescent="0.25">
      <c r="A66" s="106" t="s">
        <v>21</v>
      </c>
      <c r="B66" s="106"/>
      <c r="C66" s="106"/>
      <c r="D66" s="13"/>
      <c r="E66" s="14">
        <f>D66/D64</f>
        <v>0</v>
      </c>
      <c r="F66" s="15"/>
      <c r="G66" s="1"/>
      <c r="H66" s="1"/>
      <c r="I66" s="1"/>
    </row>
    <row r="67" spans="1:9" ht="15.75" x14ac:dyDescent="0.25">
      <c r="A67" s="16"/>
      <c r="B67" s="16"/>
      <c r="C67" s="4"/>
      <c r="D67" s="16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07" t="str">
        <f ca="1">"TP. Hồ Chí Minh, ngày "&amp;  DAY(NOW())&amp;" tháng " &amp;MONTH(NOW())&amp;" năm "&amp;YEAR(NOW())</f>
        <v>TP. Hồ Chí Minh, ngày 2 tháng 7 năm 2018</v>
      </c>
      <c r="F68" s="107"/>
      <c r="G68" s="107"/>
      <c r="H68" s="107"/>
      <c r="I68" s="107"/>
    </row>
    <row r="69" spans="1:9" ht="15.75" x14ac:dyDescent="0.25">
      <c r="A69" s="91" t="s">
        <v>233</v>
      </c>
      <c r="B69" s="91"/>
      <c r="C69" s="91"/>
      <c r="D69" s="1"/>
      <c r="E69" s="91" t="s">
        <v>22</v>
      </c>
      <c r="F69" s="91"/>
      <c r="G69" s="91"/>
      <c r="H69" s="91"/>
      <c r="I69" s="91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</sheetData>
  <protectedRanges>
    <protectedRange sqref="A70:D70" name="Range5"/>
    <protectedRange sqref="I15:I62" name="Range4"/>
    <protectedRange sqref="E15:F62" name="Range3"/>
    <protectedRange sqref="A4" name="Range1"/>
    <protectedRange sqref="E13:F13" name="Range6"/>
    <protectedRange sqref="C8:C10 G8:G9" name="Range2_1"/>
    <protectedRange sqref="E70:I70" name="Range5_1_1"/>
    <protectedRange sqref="B15:D62" name="Range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</mergeCells>
  <conditionalFormatting sqref="H15:H62">
    <cfRule type="cellIs" dxfId="45" priority="2" stopIfTrue="1" operator="equal">
      <formula>"F"</formula>
    </cfRule>
  </conditionalFormatting>
  <conditionalFormatting sqref="G15:G62">
    <cfRule type="expression" dxfId="44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zoomScaleNormal="100" workbookViewId="0">
      <selection activeCell="D60" sqref="D60"/>
    </sheetView>
  </sheetViews>
  <sheetFormatPr defaultRowHeight="15" x14ac:dyDescent="0.25"/>
  <cols>
    <col min="1" max="1" width="5.42578125" customWidth="1"/>
    <col min="2" max="2" width="14.5703125" customWidth="1"/>
    <col min="3" max="3" width="24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1773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75" t="s">
        <v>2087</v>
      </c>
      <c r="C15" s="42" t="s">
        <v>2088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75" t="s">
        <v>2089</v>
      </c>
      <c r="C16" s="42" t="s">
        <v>2090</v>
      </c>
      <c r="D16" s="42" t="s">
        <v>120</v>
      </c>
      <c r="E16" s="37"/>
      <c r="F16" s="37"/>
      <c r="G16" s="37">
        <f t="shared" ref="G16:G61" si="0">E16*$E$13+F16*$F$13</f>
        <v>0</v>
      </c>
      <c r="H16" s="38" t="str">
        <f t="shared" ref="H16:H61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75" t="s">
        <v>2091</v>
      </c>
      <c r="C17" s="42" t="s">
        <v>222</v>
      </c>
      <c r="D17" s="42" t="s">
        <v>166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75" t="s">
        <v>2092</v>
      </c>
      <c r="C18" s="42" t="s">
        <v>2093</v>
      </c>
      <c r="D18" s="42" t="s">
        <v>311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75" t="s">
        <v>2094</v>
      </c>
      <c r="C19" s="42" t="s">
        <v>222</v>
      </c>
      <c r="D19" s="42" t="s">
        <v>139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75" t="s">
        <v>2095</v>
      </c>
      <c r="C20" s="42" t="s">
        <v>435</v>
      </c>
      <c r="D20" s="42" t="s">
        <v>239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75" t="s">
        <v>2096</v>
      </c>
      <c r="C21" s="42" t="s">
        <v>2097</v>
      </c>
      <c r="D21" s="42" t="s">
        <v>87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75" t="s">
        <v>2098</v>
      </c>
      <c r="C22" s="42" t="s">
        <v>61</v>
      </c>
      <c r="D22" s="42" t="s">
        <v>122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75" t="s">
        <v>2099</v>
      </c>
      <c r="C23" s="42" t="s">
        <v>137</v>
      </c>
      <c r="D23" s="42" t="s">
        <v>122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75" t="s">
        <v>2100</v>
      </c>
      <c r="C24" s="42" t="s">
        <v>2101</v>
      </c>
      <c r="D24" s="42" t="s">
        <v>35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75" t="s">
        <v>2102</v>
      </c>
      <c r="C25" s="42" t="s">
        <v>177</v>
      </c>
      <c r="D25" s="42" t="s">
        <v>273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75" t="s">
        <v>2103</v>
      </c>
      <c r="C26" s="42" t="s">
        <v>2104</v>
      </c>
      <c r="D26" s="42" t="s">
        <v>88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75" t="s">
        <v>2105</v>
      </c>
      <c r="C27" s="42" t="s">
        <v>142</v>
      </c>
      <c r="D27" s="42" t="s">
        <v>124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75" t="s">
        <v>2106</v>
      </c>
      <c r="C28" s="42" t="s">
        <v>2107</v>
      </c>
      <c r="D28" s="42" t="s">
        <v>39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75" t="s">
        <v>2108</v>
      </c>
      <c r="C29" s="42" t="s">
        <v>108</v>
      </c>
      <c r="D29" s="42" t="s">
        <v>229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75" t="s">
        <v>2109</v>
      </c>
      <c r="C30" s="42" t="s">
        <v>104</v>
      </c>
      <c r="D30" s="42" t="s">
        <v>45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75" t="s">
        <v>2110</v>
      </c>
      <c r="C31" s="42" t="s">
        <v>104</v>
      </c>
      <c r="D31" s="42" t="s">
        <v>125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75" t="s">
        <v>2111</v>
      </c>
      <c r="C32" s="42" t="s">
        <v>2112</v>
      </c>
      <c r="D32" s="42" t="s">
        <v>2113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75" t="s">
        <v>2114</v>
      </c>
      <c r="C33" s="42" t="s">
        <v>2115</v>
      </c>
      <c r="D33" s="42" t="s">
        <v>50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75" t="s">
        <v>2116</v>
      </c>
      <c r="C34" s="42" t="s">
        <v>2117</v>
      </c>
      <c r="D34" s="42" t="s">
        <v>51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75" t="s">
        <v>2118</v>
      </c>
      <c r="C35" s="42" t="s">
        <v>1077</v>
      </c>
      <c r="D35" s="42" t="s">
        <v>145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75" t="s">
        <v>2119</v>
      </c>
      <c r="C36" s="42" t="s">
        <v>2120</v>
      </c>
      <c r="D36" s="42" t="s">
        <v>97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75" t="s">
        <v>2121</v>
      </c>
      <c r="C37" s="42" t="s">
        <v>109</v>
      </c>
      <c r="D37" s="42" t="s">
        <v>244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75" t="s">
        <v>2122</v>
      </c>
      <c r="C38" s="42" t="s">
        <v>1380</v>
      </c>
      <c r="D38" s="42" t="s">
        <v>56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75" t="s">
        <v>2123</v>
      </c>
      <c r="C39" s="42" t="s">
        <v>2124</v>
      </c>
      <c r="D39" s="42" t="s">
        <v>276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75" t="s">
        <v>2125</v>
      </c>
      <c r="C40" s="42" t="s">
        <v>488</v>
      </c>
      <c r="D40" s="42" t="s">
        <v>99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75" t="s">
        <v>2126</v>
      </c>
      <c r="C41" s="42" t="s">
        <v>2127</v>
      </c>
      <c r="D41" s="42" t="s">
        <v>99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75" t="s">
        <v>2128</v>
      </c>
      <c r="C42" s="42" t="s">
        <v>2129</v>
      </c>
      <c r="D42" s="42" t="s">
        <v>128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75" t="s">
        <v>2130</v>
      </c>
      <c r="C43" s="42" t="s">
        <v>2131</v>
      </c>
      <c r="D43" s="42" t="s">
        <v>900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75" t="s">
        <v>2132</v>
      </c>
      <c r="C44" s="42" t="s">
        <v>2133</v>
      </c>
      <c r="D44" s="42" t="s">
        <v>2134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75" t="s">
        <v>2135</v>
      </c>
      <c r="C45" s="42" t="s">
        <v>118</v>
      </c>
      <c r="D45" s="42" t="s">
        <v>103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75" t="s">
        <v>2136</v>
      </c>
      <c r="C46" s="42" t="s">
        <v>2137</v>
      </c>
      <c r="D46" s="42" t="s">
        <v>70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75" t="s">
        <v>2138</v>
      </c>
      <c r="C47" s="42" t="s">
        <v>137</v>
      </c>
      <c r="D47" s="42" t="s">
        <v>70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75" t="s">
        <v>2139</v>
      </c>
      <c r="C48" s="42" t="s">
        <v>2140</v>
      </c>
      <c r="D48" s="42" t="s">
        <v>107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75" t="s">
        <v>2141</v>
      </c>
      <c r="C49" s="42" t="s">
        <v>2142</v>
      </c>
      <c r="D49" s="42" t="s">
        <v>213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75" t="s">
        <v>2143</v>
      </c>
      <c r="C50" s="42" t="s">
        <v>2144</v>
      </c>
      <c r="D50" s="42" t="s">
        <v>110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75" t="s">
        <v>2145</v>
      </c>
      <c r="C51" s="42" t="s">
        <v>2146</v>
      </c>
      <c r="D51" s="42" t="s">
        <v>110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75" t="s">
        <v>2147</v>
      </c>
      <c r="C52" s="42" t="s">
        <v>474</v>
      </c>
      <c r="D52" s="42" t="s">
        <v>340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75" t="s">
        <v>2148</v>
      </c>
      <c r="C53" s="42" t="s">
        <v>2149</v>
      </c>
      <c r="D53" s="42" t="s">
        <v>136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75" t="s">
        <v>2150</v>
      </c>
      <c r="C54" s="42" t="s">
        <v>143</v>
      </c>
      <c r="D54" s="42" t="s">
        <v>136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75" t="s">
        <v>2151</v>
      </c>
      <c r="C55" s="42" t="s">
        <v>2014</v>
      </c>
      <c r="D55" s="42" t="s">
        <v>164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75" t="s">
        <v>2152</v>
      </c>
      <c r="C56" s="42" t="s">
        <v>474</v>
      </c>
      <c r="D56" s="42" t="s">
        <v>187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75" t="s">
        <v>2153</v>
      </c>
      <c r="C57" s="42" t="s">
        <v>2154</v>
      </c>
      <c r="D57" s="42" t="s">
        <v>218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75" t="s">
        <v>2155</v>
      </c>
      <c r="C58" s="42" t="s">
        <v>2156</v>
      </c>
      <c r="D58" s="42" t="s">
        <v>153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75" t="s">
        <v>2157</v>
      </c>
      <c r="C59" s="42" t="s">
        <v>2158</v>
      </c>
      <c r="D59" s="42" t="s">
        <v>82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77"/>
      <c r="C60" s="52"/>
      <c r="D60" s="52"/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77"/>
      <c r="C61" s="52"/>
      <c r="D61" s="52"/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9" t="str">
        <f>"Cộng danh sách gồm "</f>
        <v xml:space="preserve">Cộng danh sách gồm </v>
      </c>
      <c r="B63" s="9"/>
      <c r="C63" s="9"/>
      <c r="D63" s="10">
        <f>COUNTA(H15:H61)</f>
        <v>47</v>
      </c>
      <c r="E63" s="11">
        <v>1</v>
      </c>
      <c r="F63" s="12"/>
      <c r="G63" s="1"/>
      <c r="H63" s="1"/>
      <c r="I63" s="1"/>
    </row>
    <row r="64" spans="1:9" ht="15.75" x14ac:dyDescent="0.25">
      <c r="A64" s="106" t="s">
        <v>20</v>
      </c>
      <c r="B64" s="106"/>
      <c r="C64" s="106"/>
      <c r="D64" s="13">
        <f>COUNTIF(G15:G61,"&gt;=5")</f>
        <v>0</v>
      </c>
      <c r="E64" s="14">
        <f>D64/D63</f>
        <v>0</v>
      </c>
      <c r="F64" s="15"/>
      <c r="G64" s="1"/>
      <c r="H64" s="1"/>
      <c r="I64" s="1"/>
    </row>
    <row r="65" spans="1:9" ht="15.75" x14ac:dyDescent="0.25">
      <c r="A65" s="106" t="s">
        <v>21</v>
      </c>
      <c r="B65" s="106"/>
      <c r="C65" s="106"/>
      <c r="D65" s="13"/>
      <c r="E65" s="14">
        <f>D65/D63</f>
        <v>0</v>
      </c>
      <c r="F65" s="15"/>
      <c r="G65" s="1"/>
      <c r="H65" s="1"/>
      <c r="I65" s="1"/>
    </row>
    <row r="66" spans="1:9" ht="15.75" x14ac:dyDescent="0.25">
      <c r="A66" s="16"/>
      <c r="B66" s="16"/>
      <c r="C66" s="4"/>
      <c r="D66" s="16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7" t="str">
        <f ca="1">"TP. Hồ Chí Minh, ngày "&amp;  DAY(NOW())&amp;" tháng " &amp;MONTH(NOW())&amp;" năm "&amp;YEAR(NOW())</f>
        <v>TP. Hồ Chí Minh, ngày 2 tháng 7 năm 2018</v>
      </c>
      <c r="F67" s="107"/>
      <c r="G67" s="107"/>
      <c r="H67" s="107"/>
      <c r="I67" s="107"/>
    </row>
    <row r="68" spans="1:9" ht="15.75" x14ac:dyDescent="0.25">
      <c r="A68" s="91" t="s">
        <v>233</v>
      </c>
      <c r="B68" s="91"/>
      <c r="C68" s="91"/>
      <c r="D68" s="1"/>
      <c r="E68" s="91" t="s">
        <v>22</v>
      </c>
      <c r="F68" s="91"/>
      <c r="G68" s="91"/>
      <c r="H68" s="91"/>
      <c r="I68" s="9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43" priority="2" stopIfTrue="1" operator="equal">
      <formula>"F"</formula>
    </cfRule>
  </conditionalFormatting>
  <conditionalFormatting sqref="G15:G61">
    <cfRule type="expression" dxfId="42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zoomScaleNormal="100" workbookViewId="0">
      <selection activeCell="C70" sqref="C70"/>
    </sheetView>
  </sheetViews>
  <sheetFormatPr defaultRowHeight="15" x14ac:dyDescent="0.25"/>
  <cols>
    <col min="1" max="1" width="5.42578125" customWidth="1"/>
    <col min="2" max="2" width="14.42578125" customWidth="1"/>
    <col min="3" max="3" width="27" customWidth="1"/>
    <col min="4" max="4" width="8.85546875" customWidth="1"/>
    <col min="5" max="5" width="8.1406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1774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75" t="s">
        <v>2159</v>
      </c>
      <c r="C15" s="42" t="s">
        <v>260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75" t="s">
        <v>2160</v>
      </c>
      <c r="C16" s="42" t="s">
        <v>2161</v>
      </c>
      <c r="D16" s="42" t="s">
        <v>120</v>
      </c>
      <c r="E16" s="37"/>
      <c r="F16" s="37"/>
      <c r="G16" s="37">
        <f t="shared" ref="G16:G61" si="0">E16*$E$13+F16*$F$13</f>
        <v>0</v>
      </c>
      <c r="H16" s="38" t="str">
        <f t="shared" ref="H16:H61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75" t="s">
        <v>2162</v>
      </c>
      <c r="C17" s="42" t="s">
        <v>2163</v>
      </c>
      <c r="D17" s="42" t="s">
        <v>2164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75" t="s">
        <v>2165</v>
      </c>
      <c r="C18" s="42" t="s">
        <v>108</v>
      </c>
      <c r="D18" s="42" t="s">
        <v>2166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75" t="s">
        <v>2167</v>
      </c>
      <c r="C19" s="42" t="s">
        <v>222</v>
      </c>
      <c r="D19" s="42" t="s">
        <v>139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75" t="s">
        <v>2168</v>
      </c>
      <c r="C20" s="42" t="s">
        <v>31</v>
      </c>
      <c r="D20" s="42" t="s">
        <v>85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75" t="s">
        <v>2169</v>
      </c>
      <c r="C21" s="42" t="s">
        <v>177</v>
      </c>
      <c r="D21" s="42" t="s">
        <v>32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75" t="s">
        <v>2170</v>
      </c>
      <c r="C22" s="42" t="s">
        <v>2171</v>
      </c>
      <c r="D22" s="42" t="s">
        <v>122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75" t="s">
        <v>2172</v>
      </c>
      <c r="C23" s="42" t="s">
        <v>2017</v>
      </c>
      <c r="D23" s="42" t="s">
        <v>122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75" t="s">
        <v>2173</v>
      </c>
      <c r="C24" s="42" t="s">
        <v>2174</v>
      </c>
      <c r="D24" s="42" t="s">
        <v>88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75" t="s">
        <v>2175</v>
      </c>
      <c r="C25" s="42" t="s">
        <v>2176</v>
      </c>
      <c r="D25" s="42" t="s">
        <v>141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75" t="s">
        <v>2177</v>
      </c>
      <c r="C26" s="42" t="s">
        <v>31</v>
      </c>
      <c r="D26" s="42" t="s">
        <v>39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75" t="s">
        <v>2178</v>
      </c>
      <c r="C27" s="42" t="s">
        <v>2179</v>
      </c>
      <c r="D27" s="42" t="s">
        <v>41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75" t="s">
        <v>2180</v>
      </c>
      <c r="C28" s="42" t="s">
        <v>2181</v>
      </c>
      <c r="D28" s="42" t="s">
        <v>45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75" t="s">
        <v>2182</v>
      </c>
      <c r="C29" s="42" t="s">
        <v>315</v>
      </c>
      <c r="D29" s="42" t="s">
        <v>2183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75" t="s">
        <v>2184</v>
      </c>
      <c r="C30" s="42" t="s">
        <v>2185</v>
      </c>
      <c r="D30" s="42" t="s">
        <v>193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75" t="s">
        <v>2186</v>
      </c>
      <c r="C31" s="42" t="s">
        <v>2187</v>
      </c>
      <c r="D31" s="42" t="s">
        <v>2188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75" t="s">
        <v>2189</v>
      </c>
      <c r="C32" s="42" t="s">
        <v>2190</v>
      </c>
      <c r="D32" s="42" t="s">
        <v>144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75" t="s">
        <v>2191</v>
      </c>
      <c r="C33" s="42" t="s">
        <v>137</v>
      </c>
      <c r="D33" s="42" t="s">
        <v>145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75" t="s">
        <v>2192</v>
      </c>
      <c r="C34" s="42" t="s">
        <v>275</v>
      </c>
      <c r="D34" s="42" t="s">
        <v>145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75" t="s">
        <v>2193</v>
      </c>
      <c r="C35" s="42" t="s">
        <v>2194</v>
      </c>
      <c r="D35" s="42" t="s">
        <v>97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75" t="s">
        <v>2195</v>
      </c>
      <c r="C36" s="42" t="s">
        <v>2196</v>
      </c>
      <c r="D36" s="42" t="s">
        <v>244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75" t="s">
        <v>2197</v>
      </c>
      <c r="C37" s="42" t="s">
        <v>2198</v>
      </c>
      <c r="D37" s="42" t="s">
        <v>55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75" t="s">
        <v>2199</v>
      </c>
      <c r="C38" s="42" t="s">
        <v>2190</v>
      </c>
      <c r="D38" s="42" t="s">
        <v>56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75" t="s">
        <v>2200</v>
      </c>
      <c r="C39" s="42" t="s">
        <v>2201</v>
      </c>
      <c r="D39" s="42" t="s">
        <v>98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75" t="s">
        <v>2202</v>
      </c>
      <c r="C40" s="42" t="s">
        <v>2203</v>
      </c>
      <c r="D40" s="42" t="s">
        <v>59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75" t="s">
        <v>2204</v>
      </c>
      <c r="C41" s="42" t="s">
        <v>2205</v>
      </c>
      <c r="D41" s="42" t="s">
        <v>147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75" t="s">
        <v>2206</v>
      </c>
      <c r="C42" s="42" t="s">
        <v>2207</v>
      </c>
      <c r="D42" s="42" t="s">
        <v>160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75" t="s">
        <v>2208</v>
      </c>
      <c r="C43" s="42" t="s">
        <v>68</v>
      </c>
      <c r="D43" s="42" t="s">
        <v>148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75" t="s">
        <v>2209</v>
      </c>
      <c r="C44" s="42" t="s">
        <v>1081</v>
      </c>
      <c r="D44" s="42" t="s">
        <v>103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75" t="s">
        <v>2210</v>
      </c>
      <c r="C45" s="42" t="s">
        <v>2211</v>
      </c>
      <c r="D45" s="42" t="s">
        <v>70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75" t="s">
        <v>2212</v>
      </c>
      <c r="C46" s="42" t="s">
        <v>2213</v>
      </c>
      <c r="D46" s="42" t="s">
        <v>70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75" t="s">
        <v>2214</v>
      </c>
      <c r="C47" s="42" t="s">
        <v>2215</v>
      </c>
      <c r="D47" s="42" t="s">
        <v>184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75" t="s">
        <v>2216</v>
      </c>
      <c r="C48" s="42" t="s">
        <v>2217</v>
      </c>
      <c r="D48" s="42" t="s">
        <v>134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75" t="s">
        <v>2218</v>
      </c>
      <c r="C49" s="42" t="s">
        <v>2219</v>
      </c>
      <c r="D49" s="42" t="s">
        <v>72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75" t="s">
        <v>2220</v>
      </c>
      <c r="C50" s="42" t="s">
        <v>2221</v>
      </c>
      <c r="D50" s="42" t="s">
        <v>110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75" t="s">
        <v>2222</v>
      </c>
      <c r="C51" s="42" t="s">
        <v>308</v>
      </c>
      <c r="D51" s="42" t="s">
        <v>110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75" t="s">
        <v>2223</v>
      </c>
      <c r="C52" s="42" t="s">
        <v>2224</v>
      </c>
      <c r="D52" s="42" t="s">
        <v>112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75" t="s">
        <v>2225</v>
      </c>
      <c r="C53" s="42" t="s">
        <v>2226</v>
      </c>
      <c r="D53" s="42" t="s">
        <v>136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75" t="s">
        <v>2227</v>
      </c>
      <c r="C54" s="42" t="s">
        <v>2228</v>
      </c>
      <c r="D54" s="42" t="s">
        <v>75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75" t="s">
        <v>2229</v>
      </c>
      <c r="C55" s="42" t="s">
        <v>224</v>
      </c>
      <c r="D55" s="42" t="s">
        <v>78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75" t="s">
        <v>2230</v>
      </c>
      <c r="C56" s="42" t="s">
        <v>2231</v>
      </c>
      <c r="D56" s="42" t="s">
        <v>218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75" t="s">
        <v>2232</v>
      </c>
      <c r="C57" s="42" t="s">
        <v>30</v>
      </c>
      <c r="D57" s="42" t="s">
        <v>218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75" t="s">
        <v>2233</v>
      </c>
      <c r="C58" s="42" t="s">
        <v>546</v>
      </c>
      <c r="D58" s="42" t="s">
        <v>322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75" t="s">
        <v>2234</v>
      </c>
      <c r="C59" s="42" t="s">
        <v>52</v>
      </c>
      <c r="D59" s="42" t="s">
        <v>82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5.75" x14ac:dyDescent="0.25">
      <c r="A60" s="35">
        <v>46</v>
      </c>
      <c r="B60" s="76"/>
      <c r="C60" s="46"/>
      <c r="D60" s="46"/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77"/>
      <c r="C61" s="52"/>
      <c r="D61" s="52"/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9" t="str">
        <f>"Cộng danh sách gồm "</f>
        <v xml:space="preserve">Cộng danh sách gồm </v>
      </c>
      <c r="B63" s="9"/>
      <c r="C63" s="9"/>
      <c r="D63" s="10">
        <f>COUNTA(H15:H61)</f>
        <v>47</v>
      </c>
      <c r="E63" s="11">
        <v>1</v>
      </c>
      <c r="F63" s="12"/>
      <c r="G63" s="1"/>
      <c r="H63" s="1"/>
      <c r="I63" s="1"/>
    </row>
    <row r="64" spans="1:9" ht="15.75" x14ac:dyDescent="0.25">
      <c r="A64" s="106" t="s">
        <v>20</v>
      </c>
      <c r="B64" s="106"/>
      <c r="C64" s="106"/>
      <c r="D64" s="13">
        <f>COUNTIF(G15:G61,"&gt;=5")</f>
        <v>0</v>
      </c>
      <c r="E64" s="14">
        <f>D64/D63</f>
        <v>0</v>
      </c>
      <c r="F64" s="15"/>
      <c r="G64" s="1"/>
      <c r="H64" s="1"/>
      <c r="I64" s="1"/>
    </row>
    <row r="65" spans="1:9" ht="15.75" x14ac:dyDescent="0.25">
      <c r="A65" s="106" t="s">
        <v>21</v>
      </c>
      <c r="B65" s="106"/>
      <c r="C65" s="106"/>
      <c r="D65" s="13"/>
      <c r="E65" s="14">
        <f>D65/D63</f>
        <v>0</v>
      </c>
      <c r="F65" s="15"/>
      <c r="G65" s="1"/>
      <c r="H65" s="1"/>
      <c r="I65" s="1"/>
    </row>
    <row r="66" spans="1:9" ht="15.75" x14ac:dyDescent="0.25">
      <c r="A66" s="16"/>
      <c r="B66" s="16"/>
      <c r="C66" s="4"/>
      <c r="D66" s="16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7" t="str">
        <f ca="1">"TP. Hồ Chí Minh, ngày "&amp;  DAY(NOW())&amp;" tháng " &amp;MONTH(NOW())&amp;" năm "&amp;YEAR(NOW())</f>
        <v>TP. Hồ Chí Minh, ngày 2 tháng 7 năm 2018</v>
      </c>
      <c r="F67" s="107"/>
      <c r="G67" s="107"/>
      <c r="H67" s="107"/>
      <c r="I67" s="107"/>
    </row>
    <row r="68" spans="1:9" ht="15.75" x14ac:dyDescent="0.25">
      <c r="A68" s="91" t="s">
        <v>233</v>
      </c>
      <c r="B68" s="91"/>
      <c r="C68" s="91"/>
      <c r="D68" s="1"/>
      <c r="E68" s="91" t="s">
        <v>22</v>
      </c>
      <c r="F68" s="91"/>
      <c r="G68" s="91"/>
      <c r="H68" s="91"/>
      <c r="I68" s="9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41" priority="2" stopIfTrue="1" operator="equal">
      <formula>"F"</formula>
    </cfRule>
  </conditionalFormatting>
  <conditionalFormatting sqref="G15:G61">
    <cfRule type="expression" dxfId="40" priority="1" stopIfTrue="1">
      <formula>MAX(#REF!)&lt;4</formula>
    </cfRule>
  </conditionalFormatting>
  <pageMargins left="0.34375" right="3.125E-2" top="0.75" bottom="7.2916666666666699E-2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view="pageLayout" zoomScaleNormal="100" workbookViewId="0">
      <selection activeCell="E71" sqref="E71"/>
    </sheetView>
  </sheetViews>
  <sheetFormatPr defaultRowHeight="15" x14ac:dyDescent="0.25"/>
  <cols>
    <col min="1" max="1" width="6" customWidth="1"/>
    <col min="2" max="2" width="14.42578125" customWidth="1"/>
    <col min="3" max="3" width="23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1775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43" t="s">
        <v>3707</v>
      </c>
      <c r="C15" s="42" t="s">
        <v>3708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3709</v>
      </c>
      <c r="C16" s="42" t="s">
        <v>3710</v>
      </c>
      <c r="D16" s="42" t="s">
        <v>25</v>
      </c>
      <c r="E16" s="37"/>
      <c r="F16" s="37"/>
      <c r="G16" s="37">
        <f t="shared" ref="G16:G60" si="0">E16*$E$13+F16*$F$13</f>
        <v>0</v>
      </c>
      <c r="H16" s="38" t="str">
        <f t="shared" ref="H16:H60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3711</v>
      </c>
      <c r="C17" s="42" t="s">
        <v>3712</v>
      </c>
      <c r="D17" s="42" t="s">
        <v>120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3713</v>
      </c>
      <c r="C18" s="42" t="s">
        <v>2716</v>
      </c>
      <c r="D18" s="42" t="s">
        <v>120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3714</v>
      </c>
      <c r="C19" s="42" t="s">
        <v>504</v>
      </c>
      <c r="D19" s="42" t="s">
        <v>255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3715</v>
      </c>
      <c r="C20" s="42" t="s">
        <v>1162</v>
      </c>
      <c r="D20" s="42" t="s">
        <v>166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3716</v>
      </c>
      <c r="C21" s="42" t="s">
        <v>2242</v>
      </c>
      <c r="D21" s="42" t="s">
        <v>256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3717</v>
      </c>
      <c r="C22" s="42" t="s">
        <v>307</v>
      </c>
      <c r="D22" s="42" t="s">
        <v>35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3718</v>
      </c>
      <c r="C23" s="42" t="s">
        <v>3719</v>
      </c>
      <c r="D23" s="42" t="s">
        <v>35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3720</v>
      </c>
      <c r="C24" s="42" t="s">
        <v>3721</v>
      </c>
      <c r="D24" s="42" t="s">
        <v>36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3722</v>
      </c>
      <c r="C25" s="42" t="s">
        <v>52</v>
      </c>
      <c r="D25" s="42" t="s">
        <v>3216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3723</v>
      </c>
      <c r="C26" s="42" t="s">
        <v>3724</v>
      </c>
      <c r="D26" s="42" t="s">
        <v>2113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3725</v>
      </c>
      <c r="C27" s="42" t="s">
        <v>3726</v>
      </c>
      <c r="D27" s="42" t="s">
        <v>46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3727</v>
      </c>
      <c r="C28" s="42" t="s">
        <v>3728</v>
      </c>
      <c r="D28" s="42" t="s">
        <v>48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3729</v>
      </c>
      <c r="C29" s="42" t="s">
        <v>274</v>
      </c>
      <c r="D29" s="42" t="s">
        <v>50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3730</v>
      </c>
      <c r="C30" s="42" t="s">
        <v>3731</v>
      </c>
      <c r="D30" s="42" t="s">
        <v>50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3732</v>
      </c>
      <c r="C31" s="42" t="s">
        <v>3733</v>
      </c>
      <c r="D31" s="42" t="s">
        <v>145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3734</v>
      </c>
      <c r="C32" s="42" t="s">
        <v>3735</v>
      </c>
      <c r="D32" s="42" t="s">
        <v>189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3736</v>
      </c>
      <c r="C33" s="42" t="s">
        <v>194</v>
      </c>
      <c r="D33" s="42" t="s">
        <v>158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3737</v>
      </c>
      <c r="C34" s="42" t="s">
        <v>3276</v>
      </c>
      <c r="D34" s="42" t="s">
        <v>97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3738</v>
      </c>
      <c r="C35" s="42" t="s">
        <v>3739</v>
      </c>
      <c r="D35" s="42" t="s">
        <v>54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3740</v>
      </c>
      <c r="C36" s="42" t="s">
        <v>3741</v>
      </c>
      <c r="D36" s="42" t="s">
        <v>284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3742</v>
      </c>
      <c r="C37" s="42" t="s">
        <v>1247</v>
      </c>
      <c r="D37" s="42" t="s">
        <v>99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3743</v>
      </c>
      <c r="C38" s="42" t="s">
        <v>3744</v>
      </c>
      <c r="D38" s="42" t="s">
        <v>127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3745</v>
      </c>
      <c r="C39" s="42" t="s">
        <v>3746</v>
      </c>
      <c r="D39" s="42" t="s">
        <v>130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3747</v>
      </c>
      <c r="C40" s="42" t="s">
        <v>2871</v>
      </c>
      <c r="D40" s="42" t="s">
        <v>130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3748</v>
      </c>
      <c r="C41" s="42" t="s">
        <v>3749</v>
      </c>
      <c r="D41" s="42" t="s">
        <v>64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3750</v>
      </c>
      <c r="C42" s="42" t="s">
        <v>3751</v>
      </c>
      <c r="D42" s="42" t="s">
        <v>66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3752</v>
      </c>
      <c r="C43" s="42" t="s">
        <v>3753</v>
      </c>
      <c r="D43" s="42" t="s">
        <v>71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3754</v>
      </c>
      <c r="C44" s="42" t="s">
        <v>3755</v>
      </c>
      <c r="D44" s="42" t="s">
        <v>214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3756</v>
      </c>
      <c r="C45" s="42" t="s">
        <v>3757</v>
      </c>
      <c r="D45" s="42" t="s">
        <v>112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3758</v>
      </c>
      <c r="C46" s="42" t="s">
        <v>2542</v>
      </c>
      <c r="D46" s="42" t="s">
        <v>114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3759</v>
      </c>
      <c r="C47" s="42" t="s">
        <v>3760</v>
      </c>
      <c r="D47" s="42" t="s">
        <v>202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3761</v>
      </c>
      <c r="C48" s="42" t="s">
        <v>3762</v>
      </c>
      <c r="D48" s="42" t="s">
        <v>202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3763</v>
      </c>
      <c r="C49" s="42" t="s">
        <v>3764</v>
      </c>
      <c r="D49" s="42" t="s">
        <v>136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3765</v>
      </c>
      <c r="C50" s="42" t="s">
        <v>2140</v>
      </c>
      <c r="D50" s="42" t="s">
        <v>164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3766</v>
      </c>
      <c r="C51" s="42" t="s">
        <v>3767</v>
      </c>
      <c r="D51" s="42" t="s">
        <v>73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3768</v>
      </c>
      <c r="C52" s="42" t="s">
        <v>3769</v>
      </c>
      <c r="D52" s="42" t="s">
        <v>75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3770</v>
      </c>
      <c r="C53" s="42" t="s">
        <v>3771</v>
      </c>
      <c r="D53" s="42" t="s">
        <v>218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3772</v>
      </c>
      <c r="C54" s="42" t="s">
        <v>1684</v>
      </c>
      <c r="D54" s="42" t="s">
        <v>119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3773</v>
      </c>
      <c r="C55" s="42" t="s">
        <v>3774</v>
      </c>
      <c r="D55" s="42" t="s">
        <v>165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3775</v>
      </c>
      <c r="C56" s="42" t="s">
        <v>3776</v>
      </c>
      <c r="D56" s="42" t="s">
        <v>79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3777</v>
      </c>
      <c r="C57" s="42" t="s">
        <v>3778</v>
      </c>
      <c r="D57" s="42" t="s">
        <v>153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3779</v>
      </c>
      <c r="C58" s="42" t="s">
        <v>3780</v>
      </c>
      <c r="D58" s="42" t="s">
        <v>138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5.75" x14ac:dyDescent="0.25">
      <c r="A59" s="35">
        <v>45</v>
      </c>
      <c r="B59" s="45"/>
      <c r="C59" s="46"/>
      <c r="D59" s="46"/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51"/>
      <c r="C60" s="52"/>
      <c r="D60" s="52"/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9" t="str">
        <f>"Cộng danh sách gồm "</f>
        <v xml:space="preserve">Cộng danh sách gồm </v>
      </c>
      <c r="B62" s="9"/>
      <c r="C62" s="9"/>
      <c r="D62" s="10">
        <f>COUNTA(H15:H60)</f>
        <v>46</v>
      </c>
      <c r="E62" s="11">
        <v>1</v>
      </c>
      <c r="F62" s="12"/>
      <c r="G62" s="1"/>
      <c r="H62" s="1"/>
      <c r="I62" s="1"/>
    </row>
    <row r="63" spans="1:9" ht="15.75" x14ac:dyDescent="0.25">
      <c r="A63" s="106" t="s">
        <v>20</v>
      </c>
      <c r="B63" s="106"/>
      <c r="C63" s="106"/>
      <c r="D63" s="13">
        <f>COUNTIF(G15:G60,"&gt;=5")</f>
        <v>0</v>
      </c>
      <c r="E63" s="14">
        <f>D63/D62</f>
        <v>0</v>
      </c>
      <c r="F63" s="15"/>
      <c r="G63" s="1"/>
      <c r="H63" s="1"/>
      <c r="I63" s="1"/>
    </row>
    <row r="64" spans="1:9" ht="15.75" x14ac:dyDescent="0.25">
      <c r="A64" s="106" t="s">
        <v>21</v>
      </c>
      <c r="B64" s="106"/>
      <c r="C64" s="106"/>
      <c r="D64" s="13"/>
      <c r="E64" s="14">
        <f>D64/D62</f>
        <v>0</v>
      </c>
      <c r="F64" s="15"/>
      <c r="G64" s="1"/>
      <c r="H64" s="1"/>
      <c r="I64" s="1"/>
    </row>
    <row r="65" spans="1:9" ht="15.75" x14ac:dyDescent="0.25">
      <c r="A65" s="16"/>
      <c r="B65" s="16"/>
      <c r="C65" s="4"/>
      <c r="D65" s="16"/>
      <c r="E65" s="3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107" t="str">
        <f ca="1">"TP. Hồ Chí Minh, ngày "&amp;  DAY(NOW())&amp;" tháng " &amp;MONTH(NOW())&amp;" năm "&amp;YEAR(NOW())</f>
        <v>TP. Hồ Chí Minh, ngày 2 tháng 7 năm 2018</v>
      </c>
      <c r="F66" s="107"/>
      <c r="G66" s="107"/>
      <c r="H66" s="107"/>
      <c r="I66" s="107"/>
    </row>
    <row r="67" spans="1:9" ht="15.75" x14ac:dyDescent="0.25">
      <c r="A67" s="91" t="s">
        <v>233</v>
      </c>
      <c r="B67" s="91"/>
      <c r="C67" s="91"/>
      <c r="D67" s="1"/>
      <c r="E67" s="91" t="s">
        <v>22</v>
      </c>
      <c r="F67" s="91"/>
      <c r="G67" s="91"/>
      <c r="H67" s="91"/>
      <c r="I67" s="91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</sheetData>
  <protectedRanges>
    <protectedRange sqref="A68:D68" name="Range5"/>
    <protectedRange sqref="I15:I60" name="Range4"/>
    <protectedRange sqref="E15:F60" name="Range3"/>
    <protectedRange sqref="A4" name="Range1"/>
    <protectedRange sqref="E13:F13" name="Range6"/>
    <protectedRange sqref="C8:C10 G8:G9" name="Range2_1"/>
    <protectedRange sqref="E68:I68" name="Range5_1_1"/>
    <protectedRange sqref="B15:D60" name="Range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7:C67"/>
    <mergeCell ref="E67:I67"/>
    <mergeCell ref="A10:B10"/>
    <mergeCell ref="C10:D10"/>
    <mergeCell ref="A12:A13"/>
    <mergeCell ref="B12:B13"/>
    <mergeCell ref="C12:D13"/>
    <mergeCell ref="G12:H12"/>
    <mergeCell ref="I12:I13"/>
    <mergeCell ref="C14:D14"/>
    <mergeCell ref="A63:C63"/>
    <mergeCell ref="A64:C64"/>
    <mergeCell ref="E66:I66"/>
  </mergeCells>
  <conditionalFormatting sqref="H15:H60">
    <cfRule type="cellIs" dxfId="39" priority="2" stopIfTrue="1" operator="equal">
      <formula>"F"</formula>
    </cfRule>
  </conditionalFormatting>
  <conditionalFormatting sqref="G15:G60">
    <cfRule type="expression" dxfId="38" priority="1" stopIfTrue="1">
      <formula>MAX(#REF!)&lt;4</formula>
    </cfRule>
  </conditionalFormatting>
  <pageMargins left="0.38541666666666702" right="1.0416666666666701E-2" top="0.75" bottom="0.104166666666667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8"/>
  <sheetViews>
    <sheetView view="pageLayout" topLeftCell="A40" zoomScaleNormal="100" workbookViewId="0">
      <selection activeCell="F16" sqref="F16"/>
    </sheetView>
  </sheetViews>
  <sheetFormatPr defaultRowHeight="15" x14ac:dyDescent="0.25"/>
  <cols>
    <col min="1" max="1" width="6.28515625" customWidth="1"/>
    <col min="2" max="2" width="14.140625" customWidth="1"/>
    <col min="3" max="3" width="25" customWidth="1"/>
    <col min="5" max="5" width="8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1776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21.6" customHeight="1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21.6" customHeight="1" x14ac:dyDescent="0.25">
      <c r="A15" s="35">
        <v>1</v>
      </c>
      <c r="B15" s="43" t="s">
        <v>2235</v>
      </c>
      <c r="C15" s="42" t="s">
        <v>2236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21.6" customHeight="1" x14ac:dyDescent="0.25">
      <c r="A16" s="35">
        <v>2</v>
      </c>
      <c r="B16" s="43" t="s">
        <v>2237</v>
      </c>
      <c r="C16" s="42" t="s">
        <v>2238</v>
      </c>
      <c r="D16" s="42" t="s">
        <v>26</v>
      </c>
      <c r="E16" s="37"/>
      <c r="F16" s="37"/>
      <c r="G16" s="37">
        <f t="shared" ref="G16:G40" si="0">E16*$E$13+F16*$F$13</f>
        <v>0</v>
      </c>
      <c r="H16" s="38" t="str">
        <f t="shared" ref="H16:H40" si="1">IF(G16&lt;4,"F",IF(G16&lt;=4.9,"D",IF(G16&lt;=5.4,"D+",IF(G16&lt;=5.9,"C",IF(G16&lt;=6.9,"C+",IF(G16&lt;=7.9,"B",IF(G16&lt;=8.4,"B+","A")))))))</f>
        <v>F</v>
      </c>
      <c r="I16" s="39"/>
    </row>
    <row r="17" spans="1:9" ht="21.6" customHeight="1" x14ac:dyDescent="0.25">
      <c r="A17" s="35">
        <v>3</v>
      </c>
      <c r="B17" s="43" t="s">
        <v>2239</v>
      </c>
      <c r="C17" s="42" t="s">
        <v>74</v>
      </c>
      <c r="D17" s="42" t="s">
        <v>2240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21.6" customHeight="1" x14ac:dyDescent="0.25">
      <c r="A18" s="35">
        <v>4</v>
      </c>
      <c r="B18" s="43" t="s">
        <v>2241</v>
      </c>
      <c r="C18" s="42" t="s">
        <v>2242</v>
      </c>
      <c r="D18" s="42" t="s">
        <v>256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21.6" customHeight="1" x14ac:dyDescent="0.25">
      <c r="A19" s="35">
        <v>5</v>
      </c>
      <c r="B19" s="43" t="s">
        <v>2243</v>
      </c>
      <c r="C19" s="42" t="s">
        <v>217</v>
      </c>
      <c r="D19" s="42" t="s">
        <v>1926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21.6" customHeight="1" x14ac:dyDescent="0.25">
      <c r="A20" s="35">
        <v>6</v>
      </c>
      <c r="B20" s="43" t="s">
        <v>2244</v>
      </c>
      <c r="C20" s="42" t="s">
        <v>2245</v>
      </c>
      <c r="D20" s="42" t="s">
        <v>172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21.6" customHeight="1" x14ac:dyDescent="0.25">
      <c r="A21" s="35">
        <v>7</v>
      </c>
      <c r="B21" s="43" t="s">
        <v>2246</v>
      </c>
      <c r="C21" s="42" t="s">
        <v>260</v>
      </c>
      <c r="D21" s="42" t="s">
        <v>243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21.6" customHeight="1" x14ac:dyDescent="0.25">
      <c r="A22" s="35">
        <v>8</v>
      </c>
      <c r="B22" s="43" t="s">
        <v>2247</v>
      </c>
      <c r="C22" s="42" t="s">
        <v>2248</v>
      </c>
      <c r="D22" s="42" t="s">
        <v>189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21.6" customHeight="1" x14ac:dyDescent="0.25">
      <c r="A23" s="35">
        <v>9</v>
      </c>
      <c r="B23" s="43" t="s">
        <v>2249</v>
      </c>
      <c r="C23" s="42" t="s">
        <v>260</v>
      </c>
      <c r="D23" s="42" t="s">
        <v>173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21.6" customHeight="1" x14ac:dyDescent="0.25">
      <c r="A24" s="35">
        <v>10</v>
      </c>
      <c r="B24" s="43" t="s">
        <v>2250</v>
      </c>
      <c r="C24" s="42" t="s">
        <v>2251</v>
      </c>
      <c r="D24" s="42" t="s">
        <v>55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21.6" customHeight="1" x14ac:dyDescent="0.25">
      <c r="A25" s="35">
        <v>11</v>
      </c>
      <c r="B25" s="43" t="s">
        <v>2252</v>
      </c>
      <c r="C25" s="42" t="s">
        <v>268</v>
      </c>
      <c r="D25" s="42" t="s">
        <v>263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21.6" customHeight="1" x14ac:dyDescent="0.25">
      <c r="A26" s="35">
        <v>12</v>
      </c>
      <c r="B26" s="43" t="s">
        <v>2253</v>
      </c>
      <c r="C26" s="42" t="s">
        <v>2254</v>
      </c>
      <c r="D26" s="42" t="s">
        <v>284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21.6" customHeight="1" x14ac:dyDescent="0.25">
      <c r="A27" s="35">
        <v>13</v>
      </c>
      <c r="B27" s="43" t="s">
        <v>2255</v>
      </c>
      <c r="C27" s="42" t="s">
        <v>2256</v>
      </c>
      <c r="D27" s="42" t="s">
        <v>99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21.6" customHeight="1" x14ac:dyDescent="0.25">
      <c r="A28" s="35">
        <v>14</v>
      </c>
      <c r="B28" s="43" t="s">
        <v>2257</v>
      </c>
      <c r="C28" s="42" t="s">
        <v>2258</v>
      </c>
      <c r="D28" s="42" t="s">
        <v>2259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21.6" customHeight="1" x14ac:dyDescent="0.25">
      <c r="A29" s="35">
        <v>15</v>
      </c>
      <c r="B29" s="43" t="s">
        <v>2260</v>
      </c>
      <c r="C29" s="42" t="s">
        <v>2261</v>
      </c>
      <c r="D29" s="42" t="s">
        <v>174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21.6" customHeight="1" x14ac:dyDescent="0.25">
      <c r="A30" s="35">
        <v>16</v>
      </c>
      <c r="B30" s="43" t="s">
        <v>2262</v>
      </c>
      <c r="C30" s="42" t="s">
        <v>2263</v>
      </c>
      <c r="D30" s="42" t="s">
        <v>102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21.6" customHeight="1" x14ac:dyDescent="0.25">
      <c r="A31" s="35">
        <v>17</v>
      </c>
      <c r="B31" s="43" t="s">
        <v>2264</v>
      </c>
      <c r="C31" s="42" t="s">
        <v>74</v>
      </c>
      <c r="D31" s="42" t="s">
        <v>185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21.6" customHeight="1" x14ac:dyDescent="0.25">
      <c r="A32" s="35">
        <v>18</v>
      </c>
      <c r="B32" s="43" t="s">
        <v>2265</v>
      </c>
      <c r="C32" s="42" t="s">
        <v>92</v>
      </c>
      <c r="D32" s="42" t="s">
        <v>134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21.6" customHeight="1" x14ac:dyDescent="0.25">
      <c r="A33" s="35">
        <v>19</v>
      </c>
      <c r="B33" s="43" t="s">
        <v>2266</v>
      </c>
      <c r="C33" s="42" t="s">
        <v>2267</v>
      </c>
      <c r="D33" s="42" t="s">
        <v>110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21.6" customHeight="1" x14ac:dyDescent="0.25">
      <c r="A34" s="35">
        <v>20</v>
      </c>
      <c r="B34" s="43" t="s">
        <v>2268</v>
      </c>
      <c r="C34" s="42" t="s">
        <v>504</v>
      </c>
      <c r="D34" s="42" t="s">
        <v>111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21.6" customHeight="1" x14ac:dyDescent="0.25">
      <c r="A35" s="35">
        <v>21</v>
      </c>
      <c r="B35" s="43" t="s">
        <v>2269</v>
      </c>
      <c r="C35" s="42" t="s">
        <v>343</v>
      </c>
      <c r="D35" s="42" t="s">
        <v>2270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21.6" customHeight="1" x14ac:dyDescent="0.25">
      <c r="A36" s="35">
        <v>22</v>
      </c>
      <c r="B36" s="43" t="s">
        <v>2271</v>
      </c>
      <c r="C36" s="42" t="s">
        <v>2272</v>
      </c>
      <c r="D36" s="42" t="s">
        <v>202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21.6" customHeight="1" x14ac:dyDescent="0.25">
      <c r="A37" s="35">
        <v>23</v>
      </c>
      <c r="B37" s="43" t="s">
        <v>2273</v>
      </c>
      <c r="C37" s="42" t="s">
        <v>2274</v>
      </c>
      <c r="D37" s="42" t="s">
        <v>164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21.6" customHeight="1" x14ac:dyDescent="0.25">
      <c r="A38" s="35">
        <v>24</v>
      </c>
      <c r="B38" s="43" t="s">
        <v>2275</v>
      </c>
      <c r="C38" s="42" t="s">
        <v>2276</v>
      </c>
      <c r="D38" s="42" t="s">
        <v>119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21.6" customHeight="1" x14ac:dyDescent="0.25">
      <c r="A39" s="35">
        <v>25</v>
      </c>
      <c r="B39" s="45"/>
      <c r="C39" s="46"/>
      <c r="D39" s="46"/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21.6" customHeight="1" x14ac:dyDescent="0.25">
      <c r="A40" s="35">
        <v>26</v>
      </c>
      <c r="B40" s="45"/>
      <c r="C40" s="46"/>
      <c r="D40" s="46"/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5.75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5.75" x14ac:dyDescent="0.25">
      <c r="A42" s="9" t="str">
        <f>"Cộng danh sách gồm "</f>
        <v xml:space="preserve">Cộng danh sách gồm </v>
      </c>
      <c r="B42" s="9"/>
      <c r="C42" s="9"/>
      <c r="D42" s="10">
        <f>COUNTA(H15:H40)</f>
        <v>26</v>
      </c>
      <c r="E42" s="11">
        <v>1</v>
      </c>
      <c r="F42" s="12"/>
      <c r="G42" s="1"/>
      <c r="H42" s="1"/>
      <c r="I42" s="1"/>
    </row>
    <row r="43" spans="1:9" ht="15.75" x14ac:dyDescent="0.25">
      <c r="A43" s="106" t="s">
        <v>20</v>
      </c>
      <c r="B43" s="106"/>
      <c r="C43" s="106"/>
      <c r="D43" s="13">
        <f>COUNTIF(G15:G40,"&gt;=5")</f>
        <v>0</v>
      </c>
      <c r="E43" s="14">
        <f>D43/D42</f>
        <v>0</v>
      </c>
      <c r="F43" s="15"/>
      <c r="G43" s="1"/>
      <c r="H43" s="1"/>
      <c r="I43" s="1"/>
    </row>
    <row r="44" spans="1:9" ht="15.75" x14ac:dyDescent="0.25">
      <c r="A44" s="106" t="s">
        <v>21</v>
      </c>
      <c r="B44" s="106"/>
      <c r="C44" s="106"/>
      <c r="D44" s="13"/>
      <c r="E44" s="14">
        <f>D44/D42</f>
        <v>0</v>
      </c>
      <c r="F44" s="15"/>
      <c r="G44" s="1"/>
      <c r="H44" s="1"/>
      <c r="I44" s="1"/>
    </row>
    <row r="45" spans="1:9" ht="15.75" x14ac:dyDescent="0.25">
      <c r="A45" s="16"/>
      <c r="B45" s="16"/>
      <c r="C45" s="4"/>
      <c r="D45" s="16"/>
      <c r="E45" s="3"/>
      <c r="F45" s="1"/>
      <c r="G45" s="1"/>
      <c r="H45" s="1"/>
      <c r="I45" s="1"/>
    </row>
    <row r="46" spans="1:9" ht="15.75" x14ac:dyDescent="0.25">
      <c r="A46" s="1"/>
      <c r="B46" s="1"/>
      <c r="C46" s="1"/>
      <c r="D46" s="1"/>
      <c r="E46" s="107" t="str">
        <f ca="1">"TP. Hồ Chí Minh, ngày "&amp;  DAY(NOW())&amp;" tháng " &amp;MONTH(NOW())&amp;" năm "&amp;YEAR(NOW())</f>
        <v>TP. Hồ Chí Minh, ngày 2 tháng 7 năm 2018</v>
      </c>
      <c r="F46" s="107"/>
      <c r="G46" s="107"/>
      <c r="H46" s="107"/>
      <c r="I46" s="107"/>
    </row>
    <row r="47" spans="1:9" ht="15.75" x14ac:dyDescent="0.25">
      <c r="A47" s="91" t="s">
        <v>233</v>
      </c>
      <c r="B47" s="91"/>
      <c r="C47" s="91"/>
      <c r="D47" s="1"/>
      <c r="E47" s="91" t="s">
        <v>22</v>
      </c>
      <c r="F47" s="91"/>
      <c r="G47" s="91"/>
      <c r="H47" s="91"/>
      <c r="I47" s="91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protectedRanges>
    <protectedRange sqref="A48:D48" name="Range5"/>
    <protectedRange sqref="I15:I40" name="Range4"/>
    <protectedRange sqref="E15:F40" name="Range3"/>
    <protectedRange sqref="A4" name="Range1"/>
    <protectedRange sqref="E13:F13" name="Range6"/>
    <protectedRange sqref="C8:C10 G8:G9" name="Range2_1"/>
    <protectedRange sqref="E48:I48" name="Range5_1_1"/>
    <protectedRange sqref="B15:D40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47:C47"/>
    <mergeCell ref="E47:I47"/>
    <mergeCell ref="A10:B10"/>
    <mergeCell ref="C10:D10"/>
    <mergeCell ref="A12:A13"/>
    <mergeCell ref="B12:B13"/>
    <mergeCell ref="C12:D13"/>
    <mergeCell ref="G12:H12"/>
    <mergeCell ref="I12:I13"/>
    <mergeCell ref="C14:D14"/>
    <mergeCell ref="A43:C43"/>
    <mergeCell ref="A44:C44"/>
    <mergeCell ref="E46:I46"/>
  </mergeCells>
  <conditionalFormatting sqref="H15:H40">
    <cfRule type="cellIs" dxfId="37" priority="2" stopIfTrue="1" operator="equal">
      <formula>"F"</formula>
    </cfRule>
  </conditionalFormatting>
  <conditionalFormatting sqref="G15:G40">
    <cfRule type="expression" dxfId="36" priority="1" stopIfTrue="1">
      <formula>MAX(#REF!)&lt;4</formula>
    </cfRule>
  </conditionalFormatting>
  <pageMargins left="0.39583333333333331" right="1.0416666666666666E-2" top="0.75" bottom="0.14583333333333334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7"/>
  <sheetViews>
    <sheetView view="pageLayout" topLeftCell="A6" zoomScaleNormal="100" workbookViewId="0">
      <selection activeCell="E17" sqref="E17"/>
    </sheetView>
  </sheetViews>
  <sheetFormatPr defaultRowHeight="15" x14ac:dyDescent="0.25"/>
  <cols>
    <col min="1" max="1" width="5.7109375" customWidth="1"/>
    <col min="2" max="2" width="14.7109375" customWidth="1"/>
    <col min="3" max="3" width="27.140625" customWidth="1"/>
    <col min="5" max="5" width="8.5703125" customWidth="1"/>
    <col min="6" max="6" width="7.5703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1777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75" t="s">
        <v>2277</v>
      </c>
      <c r="C15" s="42" t="s">
        <v>37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75" t="s">
        <v>2278</v>
      </c>
      <c r="C16" s="42" t="s">
        <v>217</v>
      </c>
      <c r="D16" s="42" t="s">
        <v>120</v>
      </c>
      <c r="E16" s="37"/>
      <c r="F16" s="37"/>
      <c r="G16" s="37">
        <f t="shared" ref="G16:G69" si="0">E16*$E$13+F16*$F$13</f>
        <v>0</v>
      </c>
      <c r="H16" s="38" t="str">
        <f t="shared" ref="H16:H69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75" t="s">
        <v>2279</v>
      </c>
      <c r="C17" s="42" t="s">
        <v>553</v>
      </c>
      <c r="D17" s="42" t="s">
        <v>26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75" t="s">
        <v>2280</v>
      </c>
      <c r="C18" s="42" t="s">
        <v>2254</v>
      </c>
      <c r="D18" s="42" t="s">
        <v>2281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75" t="s">
        <v>2282</v>
      </c>
      <c r="C19" s="42" t="s">
        <v>2283</v>
      </c>
      <c r="D19" s="42" t="s">
        <v>2284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75" t="s">
        <v>2285</v>
      </c>
      <c r="C20" s="42" t="s">
        <v>286</v>
      </c>
      <c r="D20" s="42" t="s">
        <v>27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75" t="s">
        <v>2286</v>
      </c>
      <c r="C21" s="42" t="s">
        <v>2287</v>
      </c>
      <c r="D21" s="42" t="s">
        <v>29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75" t="s">
        <v>2288</v>
      </c>
      <c r="C22" s="42" t="s">
        <v>222</v>
      </c>
      <c r="D22" s="42" t="s">
        <v>2289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75" t="s">
        <v>2290</v>
      </c>
      <c r="C23" s="42" t="s">
        <v>57</v>
      </c>
      <c r="D23" s="42" t="s">
        <v>85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75" t="s">
        <v>2291</v>
      </c>
      <c r="C24" s="42" t="s">
        <v>2292</v>
      </c>
      <c r="D24" s="42" t="s">
        <v>123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75" t="s">
        <v>2293</v>
      </c>
      <c r="C25" s="42" t="s">
        <v>220</v>
      </c>
      <c r="D25" s="42" t="s">
        <v>141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75" t="s">
        <v>2294</v>
      </c>
      <c r="C26" s="42" t="s">
        <v>2295</v>
      </c>
      <c r="D26" s="42" t="s">
        <v>303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75" t="s">
        <v>2296</v>
      </c>
      <c r="C27" s="42" t="s">
        <v>2297</v>
      </c>
      <c r="D27" s="42" t="s">
        <v>39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75" t="s">
        <v>2298</v>
      </c>
      <c r="C28" s="42" t="s">
        <v>2299</v>
      </c>
      <c r="D28" s="42" t="s">
        <v>171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75" t="s">
        <v>2300</v>
      </c>
      <c r="C29" s="42" t="s">
        <v>2301</v>
      </c>
      <c r="D29" s="42" t="s">
        <v>93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75" t="s">
        <v>2302</v>
      </c>
      <c r="C30" s="42" t="s">
        <v>2303</v>
      </c>
      <c r="D30" s="42" t="s">
        <v>1526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75" t="s">
        <v>2304</v>
      </c>
      <c r="C31" s="42" t="s">
        <v>2305</v>
      </c>
      <c r="D31" s="42" t="s">
        <v>2188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75" t="s">
        <v>2306</v>
      </c>
      <c r="C32" s="42" t="s">
        <v>2307</v>
      </c>
      <c r="D32" s="42" t="s">
        <v>2036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75" t="s">
        <v>2308</v>
      </c>
      <c r="C33" s="42" t="s">
        <v>57</v>
      </c>
      <c r="D33" s="42" t="s">
        <v>51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75" t="s">
        <v>2309</v>
      </c>
      <c r="C34" s="42" t="s">
        <v>1561</v>
      </c>
      <c r="D34" s="42" t="s">
        <v>157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75" t="s">
        <v>2310</v>
      </c>
      <c r="C35" s="42" t="s">
        <v>2311</v>
      </c>
      <c r="D35" s="42" t="s">
        <v>95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75" t="s">
        <v>2312</v>
      </c>
      <c r="C36" s="42" t="s">
        <v>2313</v>
      </c>
      <c r="D36" s="42" t="s">
        <v>158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75" t="s">
        <v>2314</v>
      </c>
      <c r="C37" s="42" t="s">
        <v>201</v>
      </c>
      <c r="D37" s="42" t="s">
        <v>97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75" t="s">
        <v>2315</v>
      </c>
      <c r="C38" s="42" t="s">
        <v>2316</v>
      </c>
      <c r="D38" s="42" t="s">
        <v>55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75" t="s">
        <v>2317</v>
      </c>
      <c r="C39" s="42" t="s">
        <v>2318</v>
      </c>
      <c r="D39" s="42" t="s">
        <v>55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75" t="s">
        <v>2319</v>
      </c>
      <c r="C40" s="42" t="s">
        <v>183</v>
      </c>
      <c r="D40" s="42" t="s">
        <v>2303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75" t="s">
        <v>2320</v>
      </c>
      <c r="C41" s="42" t="s">
        <v>177</v>
      </c>
      <c r="D41" s="42" t="s">
        <v>99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75" t="s">
        <v>2321</v>
      </c>
      <c r="C42" s="42" t="s">
        <v>268</v>
      </c>
      <c r="D42" s="42" t="s">
        <v>99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75" t="s">
        <v>2322</v>
      </c>
      <c r="C43" s="42" t="s">
        <v>1550</v>
      </c>
      <c r="D43" s="42" t="s">
        <v>99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75" t="s">
        <v>2323</v>
      </c>
      <c r="C44" s="42" t="s">
        <v>2324</v>
      </c>
      <c r="D44" s="42" t="s">
        <v>59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75" t="s">
        <v>2325</v>
      </c>
      <c r="C45" s="42" t="s">
        <v>2326</v>
      </c>
      <c r="D45" s="42" t="s">
        <v>59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75" t="s">
        <v>2327</v>
      </c>
      <c r="C46" s="42" t="s">
        <v>2328</v>
      </c>
      <c r="D46" s="42" t="s">
        <v>200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75" t="s">
        <v>2329</v>
      </c>
      <c r="C47" s="42" t="s">
        <v>2029</v>
      </c>
      <c r="D47" s="42" t="s">
        <v>130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75" t="s">
        <v>2330</v>
      </c>
      <c r="C48" s="42" t="s">
        <v>2331</v>
      </c>
      <c r="D48" s="42" t="s">
        <v>174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75" t="s">
        <v>2332</v>
      </c>
      <c r="C49" s="42" t="s">
        <v>338</v>
      </c>
      <c r="D49" s="42" t="s">
        <v>65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75" t="s">
        <v>2333</v>
      </c>
      <c r="C50" s="42" t="s">
        <v>2334</v>
      </c>
      <c r="D50" s="42" t="s">
        <v>2335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75" t="s">
        <v>2336</v>
      </c>
      <c r="C51" s="42" t="s">
        <v>2337</v>
      </c>
      <c r="D51" s="42" t="s">
        <v>103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75" t="s">
        <v>2338</v>
      </c>
      <c r="C52" s="42" t="s">
        <v>2339</v>
      </c>
      <c r="D52" s="42" t="s">
        <v>105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75" t="s">
        <v>2340</v>
      </c>
      <c r="C53" s="42" t="s">
        <v>490</v>
      </c>
      <c r="D53" s="42" t="s">
        <v>70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75" t="s">
        <v>2341</v>
      </c>
      <c r="C54" s="42" t="s">
        <v>204</v>
      </c>
      <c r="D54" s="42" t="s">
        <v>107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75" t="s">
        <v>2342</v>
      </c>
      <c r="C55" s="42" t="s">
        <v>2343</v>
      </c>
      <c r="D55" s="42" t="s">
        <v>149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75" t="s">
        <v>2344</v>
      </c>
      <c r="C56" s="42" t="s">
        <v>268</v>
      </c>
      <c r="D56" s="42" t="s">
        <v>163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75" t="s">
        <v>2345</v>
      </c>
      <c r="C57" s="42" t="s">
        <v>2346</v>
      </c>
      <c r="D57" s="42" t="s">
        <v>134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75" t="s">
        <v>2347</v>
      </c>
      <c r="C58" s="42" t="s">
        <v>2348</v>
      </c>
      <c r="D58" s="42" t="s">
        <v>214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75" t="s">
        <v>2349</v>
      </c>
      <c r="C59" s="42" t="s">
        <v>2350</v>
      </c>
      <c r="D59" s="42" t="s">
        <v>701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75" t="s">
        <v>2351</v>
      </c>
      <c r="C60" s="42" t="s">
        <v>2352</v>
      </c>
      <c r="D60" s="42" t="s">
        <v>114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75" t="s">
        <v>2353</v>
      </c>
      <c r="C61" s="42" t="s">
        <v>2354</v>
      </c>
      <c r="D61" s="42" t="s">
        <v>191</v>
      </c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75" t="s">
        <v>2355</v>
      </c>
      <c r="C62" s="42" t="s">
        <v>2356</v>
      </c>
      <c r="D62" s="42" t="s">
        <v>75</v>
      </c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6.5" x14ac:dyDescent="0.25">
      <c r="A63" s="35">
        <v>49</v>
      </c>
      <c r="B63" s="75" t="s">
        <v>2357</v>
      </c>
      <c r="C63" s="42" t="s">
        <v>710</v>
      </c>
      <c r="D63" s="42" t="s">
        <v>77</v>
      </c>
      <c r="E63" s="37"/>
      <c r="F63" s="37"/>
      <c r="G63" s="37">
        <f t="shared" si="0"/>
        <v>0</v>
      </c>
      <c r="H63" s="38" t="str">
        <f t="shared" si="1"/>
        <v>F</v>
      </c>
      <c r="I63" s="39"/>
    </row>
    <row r="64" spans="1:9" ht="16.5" x14ac:dyDescent="0.25">
      <c r="A64" s="35">
        <v>50</v>
      </c>
      <c r="B64" s="75" t="s">
        <v>2358</v>
      </c>
      <c r="C64" s="42" t="s">
        <v>183</v>
      </c>
      <c r="D64" s="42" t="s">
        <v>151</v>
      </c>
      <c r="E64" s="37"/>
      <c r="F64" s="37"/>
      <c r="G64" s="37">
        <f t="shared" si="0"/>
        <v>0</v>
      </c>
      <c r="H64" s="38" t="str">
        <f t="shared" si="1"/>
        <v>F</v>
      </c>
      <c r="I64" s="39"/>
    </row>
    <row r="65" spans="1:9" ht="16.5" x14ac:dyDescent="0.25">
      <c r="A65" s="35">
        <v>51</v>
      </c>
      <c r="B65" s="75" t="s">
        <v>2359</v>
      </c>
      <c r="C65" s="42" t="s">
        <v>2360</v>
      </c>
      <c r="D65" s="42" t="s">
        <v>218</v>
      </c>
      <c r="E65" s="37"/>
      <c r="F65" s="37"/>
      <c r="G65" s="37">
        <f t="shared" si="0"/>
        <v>0</v>
      </c>
      <c r="H65" s="38" t="str">
        <f t="shared" si="1"/>
        <v>F</v>
      </c>
      <c r="I65" s="39"/>
    </row>
    <row r="66" spans="1:9" ht="16.5" x14ac:dyDescent="0.25">
      <c r="A66" s="35">
        <v>52</v>
      </c>
      <c r="B66" s="75" t="s">
        <v>2361</v>
      </c>
      <c r="C66" s="42" t="s">
        <v>2362</v>
      </c>
      <c r="D66" s="42" t="s">
        <v>153</v>
      </c>
      <c r="E66" s="37"/>
      <c r="F66" s="37"/>
      <c r="G66" s="37">
        <f t="shared" si="0"/>
        <v>0</v>
      </c>
      <c r="H66" s="38" t="str">
        <f t="shared" si="1"/>
        <v>F</v>
      </c>
      <c r="I66" s="39"/>
    </row>
    <row r="67" spans="1:9" ht="16.5" x14ac:dyDescent="0.25">
      <c r="A67" s="35">
        <v>53</v>
      </c>
      <c r="B67" s="75" t="s">
        <v>2363</v>
      </c>
      <c r="C67" s="42" t="s">
        <v>2364</v>
      </c>
      <c r="D67" s="42" t="s">
        <v>153</v>
      </c>
      <c r="E67" s="37"/>
      <c r="F67" s="37"/>
      <c r="G67" s="37">
        <f t="shared" si="0"/>
        <v>0</v>
      </c>
      <c r="H67" s="38" t="str">
        <f t="shared" si="1"/>
        <v>F</v>
      </c>
      <c r="I67" s="39"/>
    </row>
    <row r="68" spans="1:9" ht="16.5" x14ac:dyDescent="0.25">
      <c r="A68" s="35">
        <v>54</v>
      </c>
      <c r="B68" s="77"/>
      <c r="C68" s="52"/>
      <c r="D68" s="52"/>
      <c r="E68" s="37"/>
      <c r="F68" s="37"/>
      <c r="G68" s="37">
        <f t="shared" si="0"/>
        <v>0</v>
      </c>
      <c r="H68" s="38" t="str">
        <f t="shared" si="1"/>
        <v>F</v>
      </c>
      <c r="I68" s="39"/>
    </row>
    <row r="69" spans="1:9" ht="16.5" x14ac:dyDescent="0.25">
      <c r="A69" s="35">
        <v>55</v>
      </c>
      <c r="B69" s="51"/>
      <c r="C69" s="52"/>
      <c r="D69" s="52"/>
      <c r="E69" s="37"/>
      <c r="F69" s="37"/>
      <c r="G69" s="37">
        <f t="shared" si="0"/>
        <v>0</v>
      </c>
      <c r="H69" s="38" t="str">
        <f t="shared" si="1"/>
        <v>F</v>
      </c>
      <c r="I69" s="39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5.75" x14ac:dyDescent="0.25">
      <c r="A71" s="9" t="str">
        <f>"Cộng danh sách gồm "</f>
        <v xml:space="preserve">Cộng danh sách gồm </v>
      </c>
      <c r="B71" s="9"/>
      <c r="C71" s="9"/>
      <c r="D71" s="10">
        <f>COUNTA(H15:H69)</f>
        <v>55</v>
      </c>
      <c r="E71" s="11">
        <v>1</v>
      </c>
      <c r="F71" s="12"/>
      <c r="G71" s="1"/>
      <c r="H71" s="1"/>
      <c r="I71" s="1"/>
    </row>
    <row r="72" spans="1:9" ht="15.75" x14ac:dyDescent="0.25">
      <c r="A72" s="106" t="s">
        <v>20</v>
      </c>
      <c r="B72" s="106"/>
      <c r="C72" s="106"/>
      <c r="D72" s="13">
        <f>COUNTIF(G15:G69,"&gt;=5")</f>
        <v>0</v>
      </c>
      <c r="E72" s="14">
        <f>D72/D71</f>
        <v>0</v>
      </c>
      <c r="F72" s="15"/>
      <c r="G72" s="1"/>
      <c r="H72" s="1"/>
      <c r="I72" s="1"/>
    </row>
    <row r="73" spans="1:9" ht="15.75" x14ac:dyDescent="0.25">
      <c r="A73" s="106" t="s">
        <v>21</v>
      </c>
      <c r="B73" s="106"/>
      <c r="C73" s="106"/>
      <c r="D73" s="13"/>
      <c r="E73" s="14">
        <f>D73/D71</f>
        <v>0</v>
      </c>
      <c r="F73" s="15"/>
      <c r="G73" s="1"/>
      <c r="H73" s="1"/>
      <c r="I73" s="1"/>
    </row>
    <row r="74" spans="1:9" ht="15.75" x14ac:dyDescent="0.25">
      <c r="A74" s="16"/>
      <c r="B74" s="16"/>
      <c r="C74" s="4"/>
      <c r="D74" s="16"/>
      <c r="E74" s="3"/>
      <c r="F74" s="1"/>
      <c r="G74" s="1"/>
      <c r="H74" s="1"/>
      <c r="I74" s="1"/>
    </row>
    <row r="75" spans="1:9" ht="15.75" x14ac:dyDescent="0.25">
      <c r="A75" s="1"/>
      <c r="B75" s="1"/>
      <c r="C75" s="1"/>
      <c r="D75" s="1"/>
      <c r="E75" s="107" t="str">
        <f ca="1">"TP. Hồ Chí Minh, ngày "&amp;  DAY(NOW())&amp;" tháng " &amp;MONTH(NOW())&amp;" năm "&amp;YEAR(NOW())</f>
        <v>TP. Hồ Chí Minh, ngày 2 tháng 7 năm 2018</v>
      </c>
      <c r="F75" s="107"/>
      <c r="G75" s="107"/>
      <c r="H75" s="107"/>
      <c r="I75" s="107"/>
    </row>
    <row r="76" spans="1:9" ht="15.75" x14ac:dyDescent="0.25">
      <c r="A76" s="91" t="s">
        <v>233</v>
      </c>
      <c r="B76" s="91"/>
      <c r="C76" s="91"/>
      <c r="D76" s="1"/>
      <c r="E76" s="91" t="s">
        <v>22</v>
      </c>
      <c r="F76" s="91"/>
      <c r="G76" s="91"/>
      <c r="H76" s="91"/>
      <c r="I76" s="91"/>
    </row>
    <row r="77" spans="1:9" ht="15.75" x14ac:dyDescent="0.25">
      <c r="A77" s="1"/>
      <c r="B77" s="1"/>
      <c r="C77" s="1"/>
      <c r="D77" s="1"/>
      <c r="E77" s="1"/>
      <c r="F77" s="1"/>
      <c r="G77" s="1"/>
      <c r="H77" s="1"/>
      <c r="I77" s="1"/>
    </row>
  </sheetData>
  <protectedRanges>
    <protectedRange sqref="A77:D77" name="Range5"/>
    <protectedRange sqref="I15:I69" name="Range4"/>
    <protectedRange sqref="E15:F69" name="Range3"/>
    <protectedRange sqref="A4" name="Range1"/>
    <protectedRange sqref="E13:F13" name="Range6"/>
    <protectedRange sqref="C8:C10 G8:G9" name="Range2_1"/>
    <protectedRange sqref="E77:I77" name="Range5_1_1"/>
    <protectedRange sqref="B15:D69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</mergeCells>
  <conditionalFormatting sqref="H15:H69">
    <cfRule type="cellIs" dxfId="35" priority="2" stopIfTrue="1" operator="equal">
      <formula>"F"</formula>
    </cfRule>
  </conditionalFormatting>
  <conditionalFormatting sqref="G15:G69">
    <cfRule type="expression" dxfId="34" priority="1" stopIfTrue="1">
      <formula>MAX(#REF!)&lt;4</formula>
    </cfRule>
  </conditionalFormatting>
  <pageMargins left="0.33333333333333298" right="1.0416666666666701E-2" top="0.75" bottom="0.10416666666666667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view="pageLayout" topLeftCell="A49" zoomScaleNormal="100" workbookViewId="0">
      <selection activeCell="C65" sqref="C65"/>
    </sheetView>
  </sheetViews>
  <sheetFormatPr defaultRowHeight="15" x14ac:dyDescent="0.25"/>
  <cols>
    <col min="1" max="1" width="6.85546875" customWidth="1"/>
    <col min="2" max="2" width="16.7109375" customWidth="1"/>
    <col min="3" max="3" width="24.5703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1134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236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0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6.5" x14ac:dyDescent="0.25">
      <c r="A15" s="47">
        <v>1</v>
      </c>
      <c r="B15" s="43" t="s">
        <v>1135</v>
      </c>
      <c r="C15" s="42" t="s">
        <v>495</v>
      </c>
      <c r="D15" s="42" t="s">
        <v>25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1136</v>
      </c>
      <c r="C16" s="42" t="s">
        <v>1137</v>
      </c>
      <c r="D16" s="42" t="s">
        <v>120</v>
      </c>
      <c r="E16" s="48"/>
      <c r="F16" s="48"/>
      <c r="G16" s="48">
        <f t="shared" ref="G16:G51" si="0">E16*$E$13+F16*$F$13</f>
        <v>0</v>
      </c>
      <c r="H16" s="49" t="str">
        <f t="shared" ref="H16:H51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1138</v>
      </c>
      <c r="C17" s="42" t="s">
        <v>86</v>
      </c>
      <c r="D17" s="42" t="s">
        <v>166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1139</v>
      </c>
      <c r="C18" s="42" t="s">
        <v>155</v>
      </c>
      <c r="D18" s="42" t="s">
        <v>29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1140</v>
      </c>
      <c r="C19" s="42" t="s">
        <v>177</v>
      </c>
      <c r="D19" s="42" t="s">
        <v>29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1141</v>
      </c>
      <c r="C20" s="42" t="s">
        <v>1142</v>
      </c>
      <c r="D20" s="42" t="s">
        <v>256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1143</v>
      </c>
      <c r="C21" s="42" t="s">
        <v>220</v>
      </c>
      <c r="D21" s="42" t="s">
        <v>256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1144</v>
      </c>
      <c r="C22" s="42" t="s">
        <v>287</v>
      </c>
      <c r="D22" s="42" t="s">
        <v>140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1145</v>
      </c>
      <c r="C23" s="42" t="s">
        <v>1146</v>
      </c>
      <c r="D23" s="42" t="s">
        <v>1147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1148</v>
      </c>
      <c r="C24" s="42" t="s">
        <v>1149</v>
      </c>
      <c r="D24" s="42" t="s">
        <v>1150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1151</v>
      </c>
      <c r="C25" s="42" t="s">
        <v>108</v>
      </c>
      <c r="D25" s="42" t="s">
        <v>33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1152</v>
      </c>
      <c r="C26" s="42" t="s">
        <v>245</v>
      </c>
      <c r="D26" s="42" t="s">
        <v>87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1153</v>
      </c>
      <c r="C27" s="42" t="s">
        <v>28</v>
      </c>
      <c r="D27" s="42" t="s">
        <v>88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1154</v>
      </c>
      <c r="C28" s="42" t="s">
        <v>137</v>
      </c>
      <c r="D28" s="42" t="s">
        <v>141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1155</v>
      </c>
      <c r="C29" s="42" t="s">
        <v>115</v>
      </c>
      <c r="D29" s="42" t="s">
        <v>1156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1157</v>
      </c>
      <c r="C30" s="42" t="s">
        <v>137</v>
      </c>
      <c r="D30" s="42" t="s">
        <v>124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1158</v>
      </c>
      <c r="C31" s="42" t="s">
        <v>1159</v>
      </c>
      <c r="D31" s="42" t="s">
        <v>124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1160</v>
      </c>
      <c r="C32" s="42" t="s">
        <v>1001</v>
      </c>
      <c r="D32" s="42" t="s">
        <v>178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1161</v>
      </c>
      <c r="C33" s="42" t="s">
        <v>1162</v>
      </c>
      <c r="D33" s="42" t="s">
        <v>41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1163</v>
      </c>
      <c r="C34" s="42" t="s">
        <v>74</v>
      </c>
      <c r="D34" s="42" t="s">
        <v>41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1164</v>
      </c>
      <c r="C35" s="42" t="s">
        <v>1165</v>
      </c>
      <c r="D35" s="42" t="s">
        <v>41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1166</v>
      </c>
      <c r="C36" s="42" t="s">
        <v>1167</v>
      </c>
      <c r="D36" s="42" t="s">
        <v>1038</v>
      </c>
      <c r="E36" s="53"/>
      <c r="F36" s="53"/>
      <c r="G36" s="53">
        <f t="shared" si="0"/>
        <v>0</v>
      </c>
      <c r="H36" s="49" t="str">
        <f t="shared" si="1"/>
        <v>F</v>
      </c>
      <c r="I36" s="54"/>
    </row>
    <row r="37" spans="1:9" ht="16.5" x14ac:dyDescent="0.25">
      <c r="A37" s="47">
        <v>23</v>
      </c>
      <c r="B37" s="43" t="s">
        <v>1168</v>
      </c>
      <c r="C37" s="42" t="s">
        <v>118</v>
      </c>
      <c r="D37" s="42" t="s">
        <v>198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1169</v>
      </c>
      <c r="C38" s="42" t="s">
        <v>1170</v>
      </c>
      <c r="D38" s="42" t="s">
        <v>192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1171</v>
      </c>
      <c r="C39" s="42" t="s">
        <v>1172</v>
      </c>
      <c r="D39" s="42" t="s">
        <v>193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1173</v>
      </c>
      <c r="C40" s="42" t="s">
        <v>1174</v>
      </c>
      <c r="D40" s="42" t="s">
        <v>50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1175</v>
      </c>
      <c r="C41" s="42" t="s">
        <v>1176</v>
      </c>
      <c r="D41" s="42" t="s">
        <v>50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1177</v>
      </c>
      <c r="C42" s="42" t="s">
        <v>1178</v>
      </c>
      <c r="D42" s="42" t="s">
        <v>50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1179</v>
      </c>
      <c r="C43" s="42" t="s">
        <v>1180</v>
      </c>
      <c r="D43" s="42" t="s">
        <v>50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1181</v>
      </c>
      <c r="C44" s="42" t="s">
        <v>1182</v>
      </c>
      <c r="D44" s="42" t="s">
        <v>158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1183</v>
      </c>
      <c r="C45" s="42" t="s">
        <v>1184</v>
      </c>
      <c r="D45" s="42" t="s">
        <v>173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1185</v>
      </c>
      <c r="C46" s="42" t="s">
        <v>1186</v>
      </c>
      <c r="D46" s="42" t="s">
        <v>54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1187</v>
      </c>
      <c r="C47" s="42" t="s">
        <v>289</v>
      </c>
      <c r="D47" s="42" t="s">
        <v>56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1188</v>
      </c>
      <c r="C48" s="42" t="s">
        <v>1189</v>
      </c>
      <c r="D48" s="42" t="s">
        <v>276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1190</v>
      </c>
      <c r="C49" s="42" t="s">
        <v>258</v>
      </c>
      <c r="D49" s="42" t="s">
        <v>60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55"/>
      <c r="C50" s="56"/>
      <c r="D50" s="56"/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55"/>
      <c r="C51" s="56"/>
      <c r="D51" s="56"/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9" t="str">
        <f>"Cộng danh sách gồm "</f>
        <v xml:space="preserve">Cộng danh sách gồm </v>
      </c>
      <c r="B53" s="9"/>
      <c r="C53" s="9"/>
      <c r="D53" s="10">
        <f>COUNTA(H15:H51)</f>
        <v>37</v>
      </c>
      <c r="E53" s="11">
        <v>1</v>
      </c>
      <c r="F53" s="12"/>
      <c r="G53" s="1"/>
      <c r="H53" s="1"/>
      <c r="I53" s="1"/>
    </row>
    <row r="54" spans="1:9" ht="15.75" x14ac:dyDescent="0.25">
      <c r="A54" s="106" t="s">
        <v>20</v>
      </c>
      <c r="B54" s="106"/>
      <c r="C54" s="106"/>
      <c r="D54" s="13">
        <f>COUNTIF(G15:G51,"&gt;=5")</f>
        <v>0</v>
      </c>
      <c r="E54" s="14">
        <f>D54/D53</f>
        <v>0</v>
      </c>
      <c r="F54" s="15"/>
      <c r="G54" s="1"/>
      <c r="H54" s="1"/>
      <c r="I54" s="1"/>
    </row>
    <row r="55" spans="1:9" ht="15.75" x14ac:dyDescent="0.25">
      <c r="A55" s="106" t="s">
        <v>21</v>
      </c>
      <c r="B55" s="106"/>
      <c r="C55" s="106"/>
      <c r="D55" s="13"/>
      <c r="E55" s="14">
        <f>D55/D53</f>
        <v>0</v>
      </c>
      <c r="F55" s="15"/>
      <c r="G55" s="1"/>
      <c r="H55" s="1"/>
      <c r="I55" s="1"/>
    </row>
    <row r="56" spans="1:9" ht="15.75" x14ac:dyDescent="0.25">
      <c r="A56" s="16"/>
      <c r="B56" s="16"/>
      <c r="C56" s="4"/>
      <c r="D56" s="16"/>
      <c r="E56" s="3"/>
      <c r="F56" s="1"/>
      <c r="G56" s="1"/>
      <c r="H56" s="1"/>
      <c r="I56" s="1"/>
    </row>
    <row r="57" spans="1:9" ht="15.75" x14ac:dyDescent="0.25">
      <c r="A57" s="1"/>
      <c r="B57" s="1"/>
      <c r="C57" s="1"/>
      <c r="D57" s="1"/>
      <c r="E57" s="107" t="str">
        <f ca="1">"TP. Hồ Chí Minh, ngày "&amp;  DAY(NOW())&amp;" tháng " &amp;MONTH(NOW())&amp;" năm "&amp;YEAR(NOW())</f>
        <v>TP. Hồ Chí Minh, ngày 2 tháng 7 năm 2018</v>
      </c>
      <c r="F57" s="107"/>
      <c r="G57" s="107"/>
      <c r="H57" s="107"/>
      <c r="I57" s="107"/>
    </row>
    <row r="58" spans="1:9" ht="15.75" x14ac:dyDescent="0.25">
      <c r="A58" s="91" t="s">
        <v>230</v>
      </c>
      <c r="B58" s="91"/>
      <c r="C58" s="91"/>
      <c r="D58" s="1"/>
      <c r="E58" s="91" t="s">
        <v>22</v>
      </c>
      <c r="F58" s="91"/>
      <c r="G58" s="91"/>
      <c r="H58" s="91"/>
      <c r="I58" s="9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4" spans="1:9" ht="15.75" x14ac:dyDescent="0.25">
      <c r="F64" s="90"/>
      <c r="G64" s="90"/>
      <c r="H64" s="90"/>
    </row>
    <row r="68" spans="5:5" x14ac:dyDescent="0.25">
      <c r="E68" t="s">
        <v>413</v>
      </c>
    </row>
  </sheetData>
  <protectedRanges>
    <protectedRange sqref="A59:D59" name="Range5"/>
    <protectedRange sqref="I15:I51" name="Range4"/>
    <protectedRange sqref="E15:F51" name="Range3"/>
    <protectedRange sqref="A4" name="Range1"/>
    <protectedRange sqref="E13:F13" name="Range6"/>
    <protectedRange sqref="C8:C10 G8:G9" name="Range2_1"/>
    <protectedRange sqref="E59:I59" name="Range5_1"/>
    <protectedRange sqref="B15:D51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4:H64"/>
    <mergeCell ref="A58:C58"/>
    <mergeCell ref="E58:I58"/>
    <mergeCell ref="A10:B10"/>
    <mergeCell ref="C10:D10"/>
    <mergeCell ref="A12:A13"/>
    <mergeCell ref="B12:B13"/>
    <mergeCell ref="C12:D13"/>
    <mergeCell ref="G12:H12"/>
    <mergeCell ref="I12:I13"/>
    <mergeCell ref="C14:D14"/>
    <mergeCell ref="A54:C54"/>
    <mergeCell ref="A55:C55"/>
    <mergeCell ref="E57:I57"/>
  </mergeCells>
  <conditionalFormatting sqref="H15:H51">
    <cfRule type="cellIs" dxfId="87" priority="2" stopIfTrue="1" operator="equal">
      <formula>"F"</formula>
    </cfRule>
  </conditionalFormatting>
  <conditionalFormatting sqref="G15:G51">
    <cfRule type="expression" dxfId="86" priority="1" stopIfTrue="1">
      <formula>MAX(#REF!)&lt;4</formula>
    </cfRule>
  </conditionalFormatting>
  <pageMargins left="0.39583333333333298" right="7.2916666666666699E-2" top="0.75" bottom="0.1875" header="0.3" footer="0.3"/>
  <pageSetup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7"/>
  <sheetViews>
    <sheetView view="pageLayout" topLeftCell="A52" zoomScaleNormal="100" workbookViewId="0">
      <selection activeCell="F72" sqref="F72"/>
    </sheetView>
  </sheetViews>
  <sheetFormatPr defaultRowHeight="15" x14ac:dyDescent="0.25"/>
  <cols>
    <col min="1" max="1" width="5.140625" customWidth="1"/>
    <col min="2" max="2" width="14.42578125" customWidth="1"/>
    <col min="3" max="3" width="26.5703125" customWidth="1"/>
    <col min="5" max="5" width="7.42578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1778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43" t="s">
        <v>2365</v>
      </c>
      <c r="C15" s="42" t="s">
        <v>2366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2367</v>
      </c>
      <c r="C16" s="42" t="s">
        <v>180</v>
      </c>
      <c r="D16" s="42" t="s">
        <v>25</v>
      </c>
      <c r="E16" s="37"/>
      <c r="F16" s="37"/>
      <c r="G16" s="37">
        <f t="shared" ref="G16:G69" si="0">E16*$E$13+F16*$F$13</f>
        <v>0</v>
      </c>
      <c r="H16" s="38" t="str">
        <f t="shared" ref="H16:H69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2368</v>
      </c>
      <c r="C17" s="42" t="s">
        <v>161</v>
      </c>
      <c r="D17" s="42" t="s">
        <v>2369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2370</v>
      </c>
      <c r="C18" s="42" t="s">
        <v>2371</v>
      </c>
      <c r="D18" s="42" t="s">
        <v>120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2372</v>
      </c>
      <c r="C19" s="42" t="s">
        <v>2373</v>
      </c>
      <c r="D19" s="42" t="s">
        <v>26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2374</v>
      </c>
      <c r="C20" s="42" t="s">
        <v>2375</v>
      </c>
      <c r="D20" s="42" t="s">
        <v>83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2376</v>
      </c>
      <c r="C21" s="42" t="s">
        <v>2377</v>
      </c>
      <c r="D21" s="42" t="s">
        <v>2378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2379</v>
      </c>
      <c r="C22" s="42" t="s">
        <v>2380</v>
      </c>
      <c r="D22" s="42" t="s">
        <v>2381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2382</v>
      </c>
      <c r="C23" s="42" t="s">
        <v>546</v>
      </c>
      <c r="D23" s="42" t="s">
        <v>257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2383</v>
      </c>
      <c r="C24" s="42" t="s">
        <v>2384</v>
      </c>
      <c r="D24" s="42" t="s">
        <v>139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2385</v>
      </c>
      <c r="C25" s="42" t="s">
        <v>1174</v>
      </c>
      <c r="D25" s="42" t="s">
        <v>29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2386</v>
      </c>
      <c r="C26" s="42" t="s">
        <v>2213</v>
      </c>
      <c r="D26" s="42" t="s">
        <v>2387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2388</v>
      </c>
      <c r="C27" s="42" t="s">
        <v>2389</v>
      </c>
      <c r="D27" s="42" t="s">
        <v>141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2390</v>
      </c>
      <c r="C28" s="42" t="s">
        <v>197</v>
      </c>
      <c r="D28" s="42" t="s">
        <v>178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2391</v>
      </c>
      <c r="C29" s="42" t="s">
        <v>2392</v>
      </c>
      <c r="D29" s="42" t="s">
        <v>45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2393</v>
      </c>
      <c r="C30" s="42" t="s">
        <v>2394</v>
      </c>
      <c r="D30" s="42" t="s">
        <v>93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2395</v>
      </c>
      <c r="C31" s="42" t="s">
        <v>2396</v>
      </c>
      <c r="D31" s="42" t="s">
        <v>2397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2398</v>
      </c>
      <c r="C32" s="42" t="s">
        <v>258</v>
      </c>
      <c r="D32" s="42" t="s">
        <v>2399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2400</v>
      </c>
      <c r="C33" s="42" t="s">
        <v>76</v>
      </c>
      <c r="D33" s="42" t="s">
        <v>199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2401</v>
      </c>
      <c r="C34" s="42" t="s">
        <v>2402</v>
      </c>
      <c r="D34" s="42" t="s">
        <v>189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2403</v>
      </c>
      <c r="C35" s="42" t="s">
        <v>57</v>
      </c>
      <c r="D35" s="42" t="s">
        <v>2404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2405</v>
      </c>
      <c r="C36" s="42" t="s">
        <v>2406</v>
      </c>
      <c r="D36" s="42" t="s">
        <v>97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2407</v>
      </c>
      <c r="C37" s="42" t="s">
        <v>2408</v>
      </c>
      <c r="D37" s="42" t="s">
        <v>55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2409</v>
      </c>
      <c r="C38" s="42" t="s">
        <v>2410</v>
      </c>
      <c r="D38" s="42" t="s">
        <v>56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2411</v>
      </c>
      <c r="C39" s="42" t="s">
        <v>176</v>
      </c>
      <c r="D39" s="42" t="s">
        <v>98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2412</v>
      </c>
      <c r="C40" s="42" t="s">
        <v>2413</v>
      </c>
      <c r="D40" s="42" t="s">
        <v>99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2414</v>
      </c>
      <c r="C41" s="42" t="s">
        <v>2415</v>
      </c>
      <c r="D41" s="42" t="s">
        <v>99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2416</v>
      </c>
      <c r="C42" s="42" t="s">
        <v>2417</v>
      </c>
      <c r="D42" s="42" t="s">
        <v>59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2418</v>
      </c>
      <c r="C43" s="42" t="s">
        <v>2419</v>
      </c>
      <c r="D43" s="42" t="s">
        <v>59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2420</v>
      </c>
      <c r="C44" s="42" t="s">
        <v>2421</v>
      </c>
      <c r="D44" s="42" t="s">
        <v>62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2422</v>
      </c>
      <c r="C45" s="42" t="s">
        <v>2423</v>
      </c>
      <c r="D45" s="42" t="s">
        <v>131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2424</v>
      </c>
      <c r="C46" s="42" t="s">
        <v>2425</v>
      </c>
      <c r="D46" s="42" t="s">
        <v>2426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2427</v>
      </c>
      <c r="C47" s="42" t="s">
        <v>2428</v>
      </c>
      <c r="D47" s="42" t="s">
        <v>2429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2430</v>
      </c>
      <c r="C48" s="42" t="s">
        <v>2431</v>
      </c>
      <c r="D48" s="42" t="s">
        <v>103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2432</v>
      </c>
      <c r="C49" s="42" t="s">
        <v>2433</v>
      </c>
      <c r="D49" s="42" t="s">
        <v>105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2434</v>
      </c>
      <c r="C50" s="42" t="s">
        <v>2213</v>
      </c>
      <c r="D50" s="42" t="s">
        <v>70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2435</v>
      </c>
      <c r="C51" s="42" t="s">
        <v>2436</v>
      </c>
      <c r="D51" s="42" t="s">
        <v>1217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2437</v>
      </c>
      <c r="C52" s="42" t="s">
        <v>209</v>
      </c>
      <c r="D52" s="42" t="s">
        <v>71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2438</v>
      </c>
      <c r="C53" s="42" t="s">
        <v>2439</v>
      </c>
      <c r="D53" s="42" t="s">
        <v>107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2440</v>
      </c>
      <c r="C54" s="42" t="s">
        <v>2441</v>
      </c>
      <c r="D54" s="42" t="s">
        <v>149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2442</v>
      </c>
      <c r="C55" s="42" t="s">
        <v>2443</v>
      </c>
      <c r="D55" s="42" t="s">
        <v>134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2444</v>
      </c>
      <c r="C56" s="42" t="s">
        <v>2445</v>
      </c>
      <c r="D56" s="42" t="s">
        <v>214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2446</v>
      </c>
      <c r="C57" s="42" t="s">
        <v>2447</v>
      </c>
      <c r="D57" s="42" t="s">
        <v>114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2448</v>
      </c>
      <c r="C58" s="42" t="s">
        <v>291</v>
      </c>
      <c r="D58" s="42" t="s">
        <v>150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2449</v>
      </c>
      <c r="C59" s="42" t="s">
        <v>1344</v>
      </c>
      <c r="D59" s="42" t="s">
        <v>116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43" t="s">
        <v>2450</v>
      </c>
      <c r="C60" s="42" t="s">
        <v>2451</v>
      </c>
      <c r="D60" s="42" t="s">
        <v>191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43" t="s">
        <v>2452</v>
      </c>
      <c r="C61" s="42" t="s">
        <v>2453</v>
      </c>
      <c r="D61" s="42" t="s">
        <v>75</v>
      </c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43" t="s">
        <v>2454</v>
      </c>
      <c r="C62" s="42" t="s">
        <v>201</v>
      </c>
      <c r="D62" s="42" t="s">
        <v>2455</v>
      </c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6.5" x14ac:dyDescent="0.25">
      <c r="A63" s="35">
        <v>49</v>
      </c>
      <c r="B63" s="43" t="s">
        <v>2456</v>
      </c>
      <c r="C63" s="42" t="s">
        <v>2137</v>
      </c>
      <c r="D63" s="42" t="s">
        <v>119</v>
      </c>
      <c r="E63" s="37"/>
      <c r="F63" s="37"/>
      <c r="G63" s="37">
        <f t="shared" si="0"/>
        <v>0</v>
      </c>
      <c r="H63" s="38" t="str">
        <f t="shared" si="1"/>
        <v>F</v>
      </c>
      <c r="I63" s="39"/>
    </row>
    <row r="64" spans="1:9" ht="16.5" x14ac:dyDescent="0.25">
      <c r="A64" s="35">
        <v>50</v>
      </c>
      <c r="B64" s="43" t="s">
        <v>2457</v>
      </c>
      <c r="C64" s="42" t="s">
        <v>2458</v>
      </c>
      <c r="D64" s="42" t="s">
        <v>79</v>
      </c>
      <c r="E64" s="37"/>
      <c r="F64" s="37"/>
      <c r="G64" s="37">
        <f t="shared" si="0"/>
        <v>0</v>
      </c>
      <c r="H64" s="38" t="str">
        <f t="shared" si="1"/>
        <v>F</v>
      </c>
      <c r="I64" s="39"/>
    </row>
    <row r="65" spans="1:9" ht="16.5" x14ac:dyDescent="0.25">
      <c r="A65" s="35">
        <v>51</v>
      </c>
      <c r="B65" s="43" t="s">
        <v>2459</v>
      </c>
      <c r="C65" s="42" t="s">
        <v>2460</v>
      </c>
      <c r="D65" s="42" t="s">
        <v>323</v>
      </c>
      <c r="E65" s="37"/>
      <c r="F65" s="37"/>
      <c r="G65" s="37">
        <f t="shared" si="0"/>
        <v>0</v>
      </c>
      <c r="H65" s="38" t="str">
        <f t="shared" si="1"/>
        <v>F</v>
      </c>
      <c r="I65" s="39"/>
    </row>
    <row r="66" spans="1:9" ht="16.5" x14ac:dyDescent="0.25">
      <c r="A66" s="35">
        <v>52</v>
      </c>
      <c r="B66" s="43" t="s">
        <v>2461</v>
      </c>
      <c r="C66" s="42" t="s">
        <v>108</v>
      </c>
      <c r="D66" s="42" t="s">
        <v>323</v>
      </c>
      <c r="E66" s="37"/>
      <c r="F66" s="37"/>
      <c r="G66" s="37">
        <f t="shared" si="0"/>
        <v>0</v>
      </c>
      <c r="H66" s="38" t="str">
        <f t="shared" si="1"/>
        <v>F</v>
      </c>
      <c r="I66" s="39"/>
    </row>
    <row r="67" spans="1:9" ht="16.5" x14ac:dyDescent="0.25">
      <c r="A67" s="35">
        <v>53</v>
      </c>
      <c r="B67" s="43" t="s">
        <v>2462</v>
      </c>
      <c r="C67" s="42" t="s">
        <v>748</v>
      </c>
      <c r="D67" s="42" t="s">
        <v>138</v>
      </c>
      <c r="E67" s="37"/>
      <c r="F67" s="37"/>
      <c r="G67" s="37">
        <f t="shared" si="0"/>
        <v>0</v>
      </c>
      <c r="H67" s="38" t="str">
        <f t="shared" si="1"/>
        <v>F</v>
      </c>
      <c r="I67" s="39"/>
    </row>
    <row r="68" spans="1:9" ht="16.5" x14ac:dyDescent="0.25">
      <c r="A68" s="35">
        <v>54</v>
      </c>
      <c r="B68" s="51"/>
      <c r="C68" s="74"/>
      <c r="D68" s="74"/>
      <c r="E68" s="37"/>
      <c r="F68" s="37"/>
      <c r="G68" s="37">
        <f t="shared" si="0"/>
        <v>0</v>
      </c>
      <c r="H68" s="38" t="str">
        <f t="shared" si="1"/>
        <v>F</v>
      </c>
      <c r="I68" s="39"/>
    </row>
    <row r="69" spans="1:9" ht="16.5" x14ac:dyDescent="0.25">
      <c r="A69" s="35">
        <v>55</v>
      </c>
      <c r="B69" s="51"/>
      <c r="C69" s="74"/>
      <c r="D69" s="74"/>
      <c r="E69" s="37"/>
      <c r="F69" s="37"/>
      <c r="G69" s="37">
        <f t="shared" si="0"/>
        <v>0</v>
      </c>
      <c r="H69" s="38" t="str">
        <f t="shared" si="1"/>
        <v>F</v>
      </c>
      <c r="I69" s="39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5.75" x14ac:dyDescent="0.25">
      <c r="A71" s="9" t="str">
        <f>"Cộng danh sách gồm "</f>
        <v xml:space="preserve">Cộng danh sách gồm </v>
      </c>
      <c r="B71" s="9"/>
      <c r="C71" s="9"/>
      <c r="D71" s="10">
        <f>COUNTA(H15:H69)</f>
        <v>55</v>
      </c>
      <c r="E71" s="11">
        <v>1</v>
      </c>
      <c r="F71" s="12"/>
      <c r="G71" s="1"/>
      <c r="H71" s="1"/>
      <c r="I71" s="1"/>
    </row>
    <row r="72" spans="1:9" ht="15.75" x14ac:dyDescent="0.25">
      <c r="A72" s="106" t="s">
        <v>20</v>
      </c>
      <c r="B72" s="106"/>
      <c r="C72" s="106"/>
      <c r="D72" s="13">
        <f>COUNTIF(G15:G69,"&gt;=5")</f>
        <v>0</v>
      </c>
      <c r="E72" s="14">
        <f>D72/D71</f>
        <v>0</v>
      </c>
      <c r="F72" s="15"/>
      <c r="G72" s="1"/>
      <c r="H72" s="1"/>
      <c r="I72" s="1"/>
    </row>
    <row r="73" spans="1:9" ht="15.75" x14ac:dyDescent="0.25">
      <c r="A73" s="106" t="s">
        <v>21</v>
      </c>
      <c r="B73" s="106"/>
      <c r="C73" s="106"/>
      <c r="D73" s="13"/>
      <c r="E73" s="14">
        <f>D73/D71</f>
        <v>0</v>
      </c>
      <c r="F73" s="15"/>
      <c r="G73" s="1"/>
      <c r="H73" s="1"/>
      <c r="I73" s="1"/>
    </row>
    <row r="74" spans="1:9" ht="15.75" x14ac:dyDescent="0.25">
      <c r="A74" s="16"/>
      <c r="B74" s="16"/>
      <c r="C74" s="4"/>
      <c r="D74" s="16"/>
      <c r="E74" s="3"/>
      <c r="F74" s="1"/>
      <c r="G74" s="1"/>
      <c r="H74" s="1"/>
      <c r="I74" s="1"/>
    </row>
    <row r="75" spans="1:9" ht="15.75" x14ac:dyDescent="0.25">
      <c r="A75" s="1"/>
      <c r="B75" s="1"/>
      <c r="C75" s="1"/>
      <c r="D75" s="1"/>
      <c r="E75" s="107" t="str">
        <f ca="1">"TP. Hồ Chí Minh, ngày "&amp;  DAY(NOW())&amp;" tháng " &amp;MONTH(NOW())&amp;" năm "&amp;YEAR(NOW())</f>
        <v>TP. Hồ Chí Minh, ngày 2 tháng 7 năm 2018</v>
      </c>
      <c r="F75" s="107"/>
      <c r="G75" s="107"/>
      <c r="H75" s="107"/>
      <c r="I75" s="107"/>
    </row>
    <row r="76" spans="1:9" ht="15.75" x14ac:dyDescent="0.25">
      <c r="A76" s="91" t="s">
        <v>233</v>
      </c>
      <c r="B76" s="91"/>
      <c r="C76" s="91"/>
      <c r="D76" s="1"/>
      <c r="E76" s="91" t="s">
        <v>22</v>
      </c>
      <c r="F76" s="91"/>
      <c r="G76" s="91"/>
      <c r="H76" s="91"/>
      <c r="I76" s="91"/>
    </row>
    <row r="77" spans="1:9" ht="15.75" x14ac:dyDescent="0.25">
      <c r="A77" s="1"/>
      <c r="B77" s="1"/>
      <c r="C77" s="1"/>
      <c r="D77" s="1"/>
      <c r="E77" s="1"/>
      <c r="F77" s="1"/>
      <c r="G77" s="1"/>
      <c r="H77" s="1"/>
      <c r="I77" s="1"/>
    </row>
  </sheetData>
  <protectedRanges>
    <protectedRange sqref="A77:D77" name="Range5"/>
    <protectedRange sqref="I15:I69" name="Range4"/>
    <protectedRange sqref="E15:F69" name="Range3"/>
    <protectedRange sqref="A4" name="Range1"/>
    <protectedRange sqref="E13:F13" name="Range6"/>
    <protectedRange sqref="C8:C10 G8:G9" name="Range2_1"/>
    <protectedRange sqref="E77:I77" name="Range5_1_1"/>
    <protectedRange sqref="B15:D69" name="Range3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</mergeCells>
  <conditionalFormatting sqref="H15:H69">
    <cfRule type="cellIs" dxfId="33" priority="2" stopIfTrue="1" operator="equal">
      <formula>"F"</formula>
    </cfRule>
  </conditionalFormatting>
  <conditionalFormatting sqref="G15:G69">
    <cfRule type="expression" dxfId="32" priority="1" stopIfTrue="1">
      <formula>MAX(#REF!)&lt;4</formula>
    </cfRule>
  </conditionalFormatting>
  <pageMargins left="0.36458333333333298" right="3.125E-2" top="0.75" bottom="0.1562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7"/>
  <sheetViews>
    <sheetView view="pageLayout" topLeftCell="A54" zoomScaleNormal="100" workbookViewId="0">
      <selection activeCell="F22" sqref="F22"/>
    </sheetView>
  </sheetViews>
  <sheetFormatPr defaultRowHeight="15" x14ac:dyDescent="0.25"/>
  <cols>
    <col min="1" max="1" width="5.5703125" customWidth="1"/>
    <col min="2" max="2" width="14.42578125" customWidth="1"/>
    <col min="3" max="3" width="24.28515625" customWidth="1"/>
    <col min="4" max="4" width="8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1779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4">
        <v>1</v>
      </c>
      <c r="B14" s="31">
        <v>2</v>
      </c>
      <c r="C14" s="105">
        <v>3</v>
      </c>
      <c r="D14" s="10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43" t="s">
        <v>2463</v>
      </c>
      <c r="C15" s="42" t="s">
        <v>2464</v>
      </c>
      <c r="D15" s="42" t="s">
        <v>120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2465</v>
      </c>
      <c r="C16" s="42" t="s">
        <v>2466</v>
      </c>
      <c r="D16" s="42" t="s">
        <v>120</v>
      </c>
      <c r="E16" s="37"/>
      <c r="F16" s="37"/>
      <c r="G16" s="37">
        <f t="shared" ref="G16:G69" si="0">E16*$E$13+F16*$F$13</f>
        <v>0</v>
      </c>
      <c r="H16" s="38" t="str">
        <f t="shared" ref="H16:H69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2467</v>
      </c>
      <c r="C17" s="42" t="s">
        <v>2468</v>
      </c>
      <c r="D17" s="42" t="s">
        <v>120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2469</v>
      </c>
      <c r="C18" s="42" t="s">
        <v>2470</v>
      </c>
      <c r="D18" s="42" t="s">
        <v>2471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2472</v>
      </c>
      <c r="C19" s="42" t="s">
        <v>2473</v>
      </c>
      <c r="D19" s="42" t="s">
        <v>139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2474</v>
      </c>
      <c r="C20" s="42" t="s">
        <v>2475</v>
      </c>
      <c r="D20" s="42" t="s">
        <v>140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2476</v>
      </c>
      <c r="C21" s="42" t="s">
        <v>2477</v>
      </c>
      <c r="D21" s="42" t="s">
        <v>32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2478</v>
      </c>
      <c r="C22" s="42" t="s">
        <v>2479</v>
      </c>
      <c r="D22" s="42" t="s">
        <v>33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2480</v>
      </c>
      <c r="C23" s="42" t="s">
        <v>286</v>
      </c>
      <c r="D23" s="42" t="s">
        <v>123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2481</v>
      </c>
      <c r="C24" s="42" t="s">
        <v>2482</v>
      </c>
      <c r="D24" s="42" t="s">
        <v>44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2483</v>
      </c>
      <c r="C25" s="42" t="s">
        <v>2484</v>
      </c>
      <c r="D25" s="42" t="s">
        <v>192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2485</v>
      </c>
      <c r="C26" s="42" t="s">
        <v>287</v>
      </c>
      <c r="D26" s="42" t="s">
        <v>188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2486</v>
      </c>
      <c r="C27" s="42" t="s">
        <v>2487</v>
      </c>
      <c r="D27" s="42" t="s">
        <v>49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2488</v>
      </c>
      <c r="C28" s="42" t="s">
        <v>2489</v>
      </c>
      <c r="D28" s="42" t="s">
        <v>50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2490</v>
      </c>
      <c r="C29" s="42" t="s">
        <v>2491</v>
      </c>
      <c r="D29" s="42" t="s">
        <v>51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2492</v>
      </c>
      <c r="C30" s="42" t="s">
        <v>2493</v>
      </c>
      <c r="D30" s="42" t="s">
        <v>51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2494</v>
      </c>
      <c r="C31" s="42" t="s">
        <v>2495</v>
      </c>
      <c r="D31" s="42" t="s">
        <v>243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2496</v>
      </c>
      <c r="C32" s="42" t="s">
        <v>2497</v>
      </c>
      <c r="D32" s="42" t="s">
        <v>189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2498</v>
      </c>
      <c r="C33" s="42" t="s">
        <v>2499</v>
      </c>
      <c r="D33" s="42" t="s">
        <v>173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2500</v>
      </c>
      <c r="C34" s="42" t="s">
        <v>2501</v>
      </c>
      <c r="D34" s="42" t="s">
        <v>97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2502</v>
      </c>
      <c r="C35" s="42" t="s">
        <v>2503</v>
      </c>
      <c r="D35" s="42" t="s">
        <v>244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2504</v>
      </c>
      <c r="C36" s="42" t="s">
        <v>2505</v>
      </c>
      <c r="D36" s="42" t="s">
        <v>55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2506</v>
      </c>
      <c r="C37" s="42" t="s">
        <v>2507</v>
      </c>
      <c r="D37" s="42" t="s">
        <v>99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2508</v>
      </c>
      <c r="C38" s="42" t="s">
        <v>2509</v>
      </c>
      <c r="D38" s="42" t="s">
        <v>99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2510</v>
      </c>
      <c r="C39" s="42" t="s">
        <v>2127</v>
      </c>
      <c r="D39" s="42" t="s">
        <v>99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2511</v>
      </c>
      <c r="C40" s="42" t="s">
        <v>245</v>
      </c>
      <c r="D40" s="42" t="s">
        <v>59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2512</v>
      </c>
      <c r="C41" s="42" t="s">
        <v>2513</v>
      </c>
      <c r="D41" s="42" t="s">
        <v>2514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2515</v>
      </c>
      <c r="C42" s="42" t="s">
        <v>52</v>
      </c>
      <c r="D42" s="42" t="s">
        <v>62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2516</v>
      </c>
      <c r="C43" s="42" t="s">
        <v>2517</v>
      </c>
      <c r="D43" s="42" t="s">
        <v>101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2518</v>
      </c>
      <c r="C44" s="42" t="s">
        <v>108</v>
      </c>
      <c r="D44" s="42" t="s">
        <v>2519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2520</v>
      </c>
      <c r="C45" s="42" t="s">
        <v>2521</v>
      </c>
      <c r="D45" s="42" t="s">
        <v>148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2522</v>
      </c>
      <c r="C46" s="42" t="s">
        <v>2523</v>
      </c>
      <c r="D46" s="42" t="s">
        <v>103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2524</v>
      </c>
      <c r="C47" s="42" t="s">
        <v>2525</v>
      </c>
      <c r="D47" s="42" t="s">
        <v>105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2526</v>
      </c>
      <c r="C48" s="42" t="s">
        <v>2527</v>
      </c>
      <c r="D48" s="42" t="s">
        <v>70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2528</v>
      </c>
      <c r="C49" s="42" t="s">
        <v>341</v>
      </c>
      <c r="D49" s="42" t="s">
        <v>70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2529</v>
      </c>
      <c r="C50" s="42" t="s">
        <v>169</v>
      </c>
      <c r="D50" s="42" t="s">
        <v>1217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2530</v>
      </c>
      <c r="C51" s="42" t="s">
        <v>2531</v>
      </c>
      <c r="D51" s="42" t="s">
        <v>107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2532</v>
      </c>
      <c r="C52" s="42" t="s">
        <v>2533</v>
      </c>
      <c r="D52" s="42" t="s">
        <v>149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2534</v>
      </c>
      <c r="C53" s="42" t="s">
        <v>2535</v>
      </c>
      <c r="D53" s="42" t="s">
        <v>2536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2537</v>
      </c>
      <c r="C54" s="42" t="s">
        <v>2538</v>
      </c>
      <c r="D54" s="42" t="s">
        <v>134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2539</v>
      </c>
      <c r="C55" s="42" t="s">
        <v>28</v>
      </c>
      <c r="D55" s="42" t="s">
        <v>214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2540</v>
      </c>
      <c r="C56" s="42" t="s">
        <v>177</v>
      </c>
      <c r="D56" s="42" t="s">
        <v>150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2541</v>
      </c>
      <c r="C57" s="42" t="s">
        <v>2542</v>
      </c>
      <c r="D57" s="42" t="s">
        <v>202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2543</v>
      </c>
      <c r="C58" s="42" t="s">
        <v>74</v>
      </c>
      <c r="D58" s="42" t="s">
        <v>116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2544</v>
      </c>
      <c r="C59" s="42" t="s">
        <v>2545</v>
      </c>
      <c r="D59" s="42" t="s">
        <v>191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43" t="s">
        <v>2546</v>
      </c>
      <c r="C60" s="42" t="s">
        <v>2547</v>
      </c>
      <c r="D60" s="42" t="s">
        <v>2548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43" t="s">
        <v>2549</v>
      </c>
      <c r="C61" s="42" t="s">
        <v>2550</v>
      </c>
      <c r="D61" s="42" t="s">
        <v>75</v>
      </c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43" t="s">
        <v>2551</v>
      </c>
      <c r="C62" s="42" t="s">
        <v>268</v>
      </c>
      <c r="D62" s="42" t="s">
        <v>78</v>
      </c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6.5" x14ac:dyDescent="0.25">
      <c r="A63" s="35">
        <v>49</v>
      </c>
      <c r="B63" s="43" t="s">
        <v>2552</v>
      </c>
      <c r="C63" s="42" t="s">
        <v>2553</v>
      </c>
      <c r="D63" s="42" t="s">
        <v>278</v>
      </c>
      <c r="E63" s="37"/>
      <c r="F63" s="37"/>
      <c r="G63" s="37">
        <f t="shared" si="0"/>
        <v>0</v>
      </c>
      <c r="H63" s="38" t="str">
        <f t="shared" si="1"/>
        <v>F</v>
      </c>
      <c r="I63" s="39"/>
    </row>
    <row r="64" spans="1:9" ht="16.5" x14ac:dyDescent="0.25">
      <c r="A64" s="35">
        <v>50</v>
      </c>
      <c r="B64" s="43" t="s">
        <v>2554</v>
      </c>
      <c r="C64" s="42" t="s">
        <v>2555</v>
      </c>
      <c r="D64" s="42" t="s">
        <v>322</v>
      </c>
      <c r="E64" s="37"/>
      <c r="F64" s="37"/>
      <c r="G64" s="37">
        <f t="shared" si="0"/>
        <v>0</v>
      </c>
      <c r="H64" s="38" t="str">
        <f t="shared" si="1"/>
        <v>F</v>
      </c>
      <c r="I64" s="39"/>
    </row>
    <row r="65" spans="1:9" ht="16.5" x14ac:dyDescent="0.25">
      <c r="A65" s="35">
        <v>51</v>
      </c>
      <c r="B65" s="43" t="s">
        <v>2556</v>
      </c>
      <c r="C65" s="42" t="s">
        <v>2557</v>
      </c>
      <c r="D65" s="42" t="s">
        <v>80</v>
      </c>
      <c r="E65" s="37"/>
      <c r="F65" s="37"/>
      <c r="G65" s="37">
        <f t="shared" si="0"/>
        <v>0</v>
      </c>
      <c r="H65" s="38" t="str">
        <f t="shared" si="1"/>
        <v>F</v>
      </c>
      <c r="I65" s="39"/>
    </row>
    <row r="66" spans="1:9" ht="16.5" x14ac:dyDescent="0.25">
      <c r="A66" s="35">
        <v>52</v>
      </c>
      <c r="B66" s="43" t="s">
        <v>2558</v>
      </c>
      <c r="C66" s="42" t="s">
        <v>74</v>
      </c>
      <c r="D66" s="42" t="s">
        <v>2559</v>
      </c>
      <c r="E66" s="37"/>
      <c r="F66" s="37"/>
      <c r="G66" s="37">
        <f t="shared" si="0"/>
        <v>0</v>
      </c>
      <c r="H66" s="38" t="str">
        <f t="shared" si="1"/>
        <v>F</v>
      </c>
      <c r="I66" s="39"/>
    </row>
    <row r="67" spans="1:9" ht="16.5" x14ac:dyDescent="0.25">
      <c r="A67" s="35">
        <v>53</v>
      </c>
      <c r="B67" s="43" t="s">
        <v>2560</v>
      </c>
      <c r="C67" s="42" t="s">
        <v>272</v>
      </c>
      <c r="D67" s="42" t="s">
        <v>82</v>
      </c>
      <c r="E67" s="37"/>
      <c r="F67" s="37"/>
      <c r="G67" s="37">
        <f t="shared" si="0"/>
        <v>0</v>
      </c>
      <c r="H67" s="38" t="str">
        <f t="shared" si="1"/>
        <v>F</v>
      </c>
      <c r="I67" s="39"/>
    </row>
    <row r="68" spans="1:9" ht="16.5" x14ac:dyDescent="0.25">
      <c r="A68" s="35">
        <v>54</v>
      </c>
      <c r="B68" s="51"/>
      <c r="C68" s="52"/>
      <c r="D68" s="52"/>
      <c r="E68" s="37"/>
      <c r="F68" s="37"/>
      <c r="G68" s="37">
        <f t="shared" si="0"/>
        <v>0</v>
      </c>
      <c r="H68" s="38" t="str">
        <f t="shared" si="1"/>
        <v>F</v>
      </c>
      <c r="I68" s="39"/>
    </row>
    <row r="69" spans="1:9" ht="16.5" x14ac:dyDescent="0.25">
      <c r="A69" s="35">
        <v>55</v>
      </c>
      <c r="B69" s="51"/>
      <c r="C69" s="52"/>
      <c r="D69" s="52"/>
      <c r="E69" s="37"/>
      <c r="F69" s="37"/>
      <c r="G69" s="37">
        <f t="shared" si="0"/>
        <v>0</v>
      </c>
      <c r="H69" s="38" t="str">
        <f t="shared" si="1"/>
        <v>F</v>
      </c>
      <c r="I69" s="39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5.75" x14ac:dyDescent="0.25">
      <c r="A71" s="9" t="str">
        <f>"Cộng danh sách gồm "</f>
        <v xml:space="preserve">Cộng danh sách gồm </v>
      </c>
      <c r="B71" s="9"/>
      <c r="C71" s="9"/>
      <c r="D71" s="10">
        <f>COUNTA(H15:H69)</f>
        <v>55</v>
      </c>
      <c r="E71" s="11">
        <v>1</v>
      </c>
      <c r="F71" s="12"/>
      <c r="G71" s="1"/>
      <c r="H71" s="1"/>
      <c r="I71" s="1"/>
    </row>
    <row r="72" spans="1:9" ht="15.75" x14ac:dyDescent="0.25">
      <c r="A72" s="106" t="s">
        <v>20</v>
      </c>
      <c r="B72" s="106"/>
      <c r="C72" s="106"/>
      <c r="D72" s="13">
        <f>COUNTIF(G15:G69,"&gt;=5")</f>
        <v>0</v>
      </c>
      <c r="E72" s="14">
        <f>D72/D71</f>
        <v>0</v>
      </c>
      <c r="F72" s="15"/>
      <c r="G72" s="1"/>
      <c r="H72" s="1"/>
      <c r="I72" s="1"/>
    </row>
    <row r="73" spans="1:9" ht="15.75" x14ac:dyDescent="0.25">
      <c r="A73" s="106" t="s">
        <v>21</v>
      </c>
      <c r="B73" s="106"/>
      <c r="C73" s="106"/>
      <c r="D73" s="13"/>
      <c r="E73" s="14">
        <f>D73/D71</f>
        <v>0</v>
      </c>
      <c r="F73" s="15"/>
      <c r="G73" s="1"/>
      <c r="H73" s="1"/>
      <c r="I73" s="1"/>
    </row>
    <row r="74" spans="1:9" ht="15.75" x14ac:dyDescent="0.25">
      <c r="A74" s="16"/>
      <c r="B74" s="16"/>
      <c r="C74" s="4"/>
      <c r="D74" s="16"/>
      <c r="E74" s="3"/>
      <c r="F74" s="1"/>
      <c r="G74" s="1"/>
      <c r="H74" s="1"/>
      <c r="I74" s="1"/>
    </row>
    <row r="75" spans="1:9" ht="15.75" x14ac:dyDescent="0.25">
      <c r="A75" s="1"/>
      <c r="B75" s="1"/>
      <c r="C75" s="1"/>
      <c r="D75" s="1"/>
      <c r="E75" s="107" t="str">
        <f ca="1">"TP. Hồ Chí Minh, ngày "&amp;  DAY(NOW())&amp;" tháng " &amp;MONTH(NOW())&amp;" năm "&amp;YEAR(NOW())</f>
        <v>TP. Hồ Chí Minh, ngày 2 tháng 7 năm 2018</v>
      </c>
      <c r="F75" s="107"/>
      <c r="G75" s="107"/>
      <c r="H75" s="107"/>
      <c r="I75" s="107"/>
    </row>
    <row r="76" spans="1:9" ht="15.75" x14ac:dyDescent="0.25">
      <c r="A76" s="91" t="s">
        <v>233</v>
      </c>
      <c r="B76" s="91"/>
      <c r="C76" s="91"/>
      <c r="D76" s="1"/>
      <c r="E76" s="91" t="s">
        <v>22</v>
      </c>
      <c r="F76" s="91"/>
      <c r="G76" s="91"/>
      <c r="H76" s="91"/>
      <c r="I76" s="91"/>
    </row>
    <row r="77" spans="1:9" ht="15.75" x14ac:dyDescent="0.25">
      <c r="A77" s="1"/>
      <c r="B77" s="1"/>
      <c r="C77" s="1"/>
      <c r="D77" s="1"/>
      <c r="E77" s="1"/>
      <c r="F77" s="1"/>
      <c r="G77" s="1"/>
      <c r="H77" s="1"/>
      <c r="I77" s="1"/>
    </row>
  </sheetData>
  <protectedRanges>
    <protectedRange sqref="A77:D77" name="Range5"/>
    <protectedRange sqref="I15:I69" name="Range4"/>
    <protectedRange sqref="E15:F69" name="Range3"/>
    <protectedRange sqref="A4" name="Range1"/>
    <protectedRange sqref="E13:F13" name="Range6"/>
    <protectedRange sqref="C8:C10 G8:G9" name="Range2_1"/>
    <protectedRange sqref="E77:I77" name="Range5_1_1"/>
    <protectedRange sqref="B15:D69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</mergeCells>
  <conditionalFormatting sqref="H15:H69">
    <cfRule type="cellIs" dxfId="31" priority="2" stopIfTrue="1" operator="equal">
      <formula>"F"</formula>
    </cfRule>
  </conditionalFormatting>
  <conditionalFormatting sqref="G15:G69">
    <cfRule type="expression" dxfId="30" priority="1" stopIfTrue="1">
      <formula>MAX(#REF!)&lt;4</formula>
    </cfRule>
  </conditionalFormatting>
  <pageMargins left="0.40625" right="4.1666666666666699E-2" top="0.75" bottom="6.25E-2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7"/>
  <sheetViews>
    <sheetView view="pageLayout" topLeftCell="A58" zoomScaleNormal="100" workbookViewId="0">
      <selection activeCell="D74" sqref="D74"/>
    </sheetView>
  </sheetViews>
  <sheetFormatPr defaultRowHeight="15" x14ac:dyDescent="0.25"/>
  <cols>
    <col min="1" max="1" width="5.7109375" customWidth="1"/>
    <col min="2" max="2" width="13.42578125" customWidth="1"/>
    <col min="3" max="3" width="27.28515625" customWidth="1"/>
    <col min="4" max="4" width="8.28515625" customWidth="1"/>
    <col min="5" max="5" width="7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1780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6">
        <v>1</v>
      </c>
      <c r="B14" s="31">
        <v>2</v>
      </c>
      <c r="C14" s="105">
        <v>3</v>
      </c>
      <c r="D14" s="105"/>
      <c r="E14" s="26">
        <v>4</v>
      </c>
      <c r="F14" s="26">
        <v>5</v>
      </c>
      <c r="G14" s="26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43" t="s">
        <v>2561</v>
      </c>
      <c r="C15" s="42" t="s">
        <v>2562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2563</v>
      </c>
      <c r="C16" s="42" t="s">
        <v>2564</v>
      </c>
      <c r="D16" s="42" t="s">
        <v>120</v>
      </c>
      <c r="E16" s="37"/>
      <c r="F16" s="37"/>
      <c r="G16" s="37">
        <f t="shared" ref="G16:G69" si="0">E16*$E$13+F16*$F$13</f>
        <v>0</v>
      </c>
      <c r="H16" s="38" t="str">
        <f t="shared" ref="H16:H69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2565</v>
      </c>
      <c r="C17" s="42" t="s">
        <v>2566</v>
      </c>
      <c r="D17" s="42" t="s">
        <v>120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2567</v>
      </c>
      <c r="C18" s="42" t="s">
        <v>118</v>
      </c>
      <c r="D18" s="42" t="s">
        <v>83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2568</v>
      </c>
      <c r="C19" s="42" t="s">
        <v>2569</v>
      </c>
      <c r="D19" s="42" t="s">
        <v>27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2570</v>
      </c>
      <c r="C20" s="42" t="s">
        <v>2571</v>
      </c>
      <c r="D20" s="42" t="s">
        <v>139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2572</v>
      </c>
      <c r="C21" s="42" t="s">
        <v>31</v>
      </c>
      <c r="D21" s="42" t="s">
        <v>85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2573</v>
      </c>
      <c r="C22" s="42" t="s">
        <v>2574</v>
      </c>
      <c r="D22" s="42" t="s">
        <v>35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2575</v>
      </c>
      <c r="C23" s="42" t="s">
        <v>115</v>
      </c>
      <c r="D23" s="42" t="s">
        <v>89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2576</v>
      </c>
      <c r="C24" s="42" t="s">
        <v>2577</v>
      </c>
      <c r="D24" s="42" t="s">
        <v>44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2578</v>
      </c>
      <c r="C25" s="42" t="s">
        <v>2579</v>
      </c>
      <c r="D25" s="42" t="s">
        <v>192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2580</v>
      </c>
      <c r="C26" s="42" t="s">
        <v>321</v>
      </c>
      <c r="D26" s="42" t="s">
        <v>46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2581</v>
      </c>
      <c r="C27" s="42" t="s">
        <v>104</v>
      </c>
      <c r="D27" s="42" t="s">
        <v>49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2582</v>
      </c>
      <c r="C28" s="42" t="s">
        <v>228</v>
      </c>
      <c r="D28" s="42" t="s">
        <v>50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2583</v>
      </c>
      <c r="C29" s="42" t="s">
        <v>2584</v>
      </c>
      <c r="D29" s="42" t="s">
        <v>50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2585</v>
      </c>
      <c r="C30" s="42" t="s">
        <v>1016</v>
      </c>
      <c r="D30" s="42" t="s">
        <v>2586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2587</v>
      </c>
      <c r="C31" s="42" t="s">
        <v>2588</v>
      </c>
      <c r="D31" s="42" t="s">
        <v>1946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2589</v>
      </c>
      <c r="C32" s="42" t="s">
        <v>52</v>
      </c>
      <c r="D32" s="42" t="s">
        <v>158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2590</v>
      </c>
      <c r="C33" s="42" t="s">
        <v>476</v>
      </c>
      <c r="D33" s="42" t="s">
        <v>173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2591</v>
      </c>
      <c r="C34" s="42" t="s">
        <v>2592</v>
      </c>
      <c r="D34" s="42" t="s">
        <v>54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2593</v>
      </c>
      <c r="C35" s="42" t="s">
        <v>2594</v>
      </c>
      <c r="D35" s="42" t="s">
        <v>56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2595</v>
      </c>
      <c r="C36" s="42" t="s">
        <v>2596</v>
      </c>
      <c r="D36" s="42" t="s">
        <v>99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2597</v>
      </c>
      <c r="C37" s="42" t="s">
        <v>2598</v>
      </c>
      <c r="D37" s="42" t="s">
        <v>99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2599</v>
      </c>
      <c r="C38" s="42" t="s">
        <v>2600</v>
      </c>
      <c r="D38" s="42" t="s">
        <v>2601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2602</v>
      </c>
      <c r="C39" s="42" t="s">
        <v>2603</v>
      </c>
      <c r="D39" s="42" t="s">
        <v>59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2604</v>
      </c>
      <c r="C40" s="42" t="s">
        <v>275</v>
      </c>
      <c r="D40" s="42" t="s">
        <v>128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2605</v>
      </c>
      <c r="C41" s="42" t="s">
        <v>2014</v>
      </c>
      <c r="D41" s="42" t="s">
        <v>129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2606</v>
      </c>
      <c r="C42" s="42" t="s">
        <v>710</v>
      </c>
      <c r="D42" s="42" t="s">
        <v>63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2607</v>
      </c>
      <c r="C43" s="42" t="s">
        <v>2608</v>
      </c>
      <c r="D43" s="42" t="s">
        <v>174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2609</v>
      </c>
      <c r="C44" s="42" t="s">
        <v>2610</v>
      </c>
      <c r="D44" s="42" t="s">
        <v>65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2611</v>
      </c>
      <c r="C45" s="42" t="s">
        <v>2612</v>
      </c>
      <c r="D45" s="42" t="s">
        <v>148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2613</v>
      </c>
      <c r="C46" s="42" t="s">
        <v>2614</v>
      </c>
      <c r="D46" s="42" t="s">
        <v>66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2615</v>
      </c>
      <c r="C47" s="42" t="s">
        <v>2115</v>
      </c>
      <c r="D47" s="42" t="s">
        <v>103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2616</v>
      </c>
      <c r="C48" s="42" t="s">
        <v>196</v>
      </c>
      <c r="D48" s="42" t="s">
        <v>70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2617</v>
      </c>
      <c r="C49" s="42" t="s">
        <v>321</v>
      </c>
      <c r="D49" s="42" t="s">
        <v>106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2618</v>
      </c>
      <c r="C50" s="42" t="s">
        <v>386</v>
      </c>
      <c r="D50" s="42" t="s">
        <v>2619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2620</v>
      </c>
      <c r="C51" s="42" t="s">
        <v>294</v>
      </c>
      <c r="D51" s="42" t="s">
        <v>210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2621</v>
      </c>
      <c r="C52" s="42" t="s">
        <v>2622</v>
      </c>
      <c r="D52" s="42" t="s">
        <v>149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2623</v>
      </c>
      <c r="C53" s="42" t="s">
        <v>2624</v>
      </c>
      <c r="D53" s="42" t="s">
        <v>2625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2626</v>
      </c>
      <c r="C54" s="42" t="s">
        <v>2627</v>
      </c>
      <c r="D54" s="42" t="s">
        <v>163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2628</v>
      </c>
      <c r="C55" s="42" t="s">
        <v>2629</v>
      </c>
      <c r="D55" s="42" t="s">
        <v>134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2630</v>
      </c>
      <c r="C56" s="42" t="s">
        <v>2631</v>
      </c>
      <c r="D56" s="42" t="s">
        <v>110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2632</v>
      </c>
      <c r="C57" s="42" t="s">
        <v>2633</v>
      </c>
      <c r="D57" s="42" t="s">
        <v>202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2634</v>
      </c>
      <c r="C58" s="42" t="s">
        <v>435</v>
      </c>
      <c r="D58" s="42" t="s">
        <v>2635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2636</v>
      </c>
      <c r="C59" s="42" t="s">
        <v>2637</v>
      </c>
      <c r="D59" s="42" t="s">
        <v>191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43" t="s">
        <v>2638</v>
      </c>
      <c r="C60" s="42" t="s">
        <v>334</v>
      </c>
      <c r="D60" s="42" t="s">
        <v>191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43" t="s">
        <v>2639</v>
      </c>
      <c r="C61" s="42" t="s">
        <v>57</v>
      </c>
      <c r="D61" s="42" t="s">
        <v>75</v>
      </c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43" t="s">
        <v>2640</v>
      </c>
      <c r="C62" s="42" t="s">
        <v>2641</v>
      </c>
      <c r="D62" s="42" t="s">
        <v>187</v>
      </c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6.5" x14ac:dyDescent="0.25">
      <c r="A63" s="35">
        <v>49</v>
      </c>
      <c r="B63" s="43" t="s">
        <v>2642</v>
      </c>
      <c r="C63" s="42" t="s">
        <v>2643</v>
      </c>
      <c r="D63" s="42" t="s">
        <v>187</v>
      </c>
      <c r="E63" s="37"/>
      <c r="F63" s="37"/>
      <c r="G63" s="37">
        <f t="shared" si="0"/>
        <v>0</v>
      </c>
      <c r="H63" s="38" t="str">
        <f t="shared" si="1"/>
        <v>F</v>
      </c>
      <c r="I63" s="39"/>
    </row>
    <row r="64" spans="1:9" ht="16.5" x14ac:dyDescent="0.25">
      <c r="A64" s="35">
        <v>50</v>
      </c>
      <c r="B64" s="43" t="s">
        <v>2644</v>
      </c>
      <c r="C64" s="42" t="s">
        <v>2645</v>
      </c>
      <c r="D64" s="42" t="s">
        <v>119</v>
      </c>
      <c r="E64" s="37"/>
      <c r="F64" s="37"/>
      <c r="G64" s="37">
        <f t="shared" si="0"/>
        <v>0</v>
      </c>
      <c r="H64" s="38" t="str">
        <f t="shared" si="1"/>
        <v>F</v>
      </c>
      <c r="I64" s="39"/>
    </row>
    <row r="65" spans="1:9" ht="16.5" x14ac:dyDescent="0.25">
      <c r="A65" s="35">
        <v>51</v>
      </c>
      <c r="B65" s="43" t="s">
        <v>2646</v>
      </c>
      <c r="C65" s="42" t="s">
        <v>2647</v>
      </c>
      <c r="D65" s="42" t="s">
        <v>165</v>
      </c>
      <c r="E65" s="37"/>
      <c r="F65" s="37"/>
      <c r="G65" s="37">
        <f t="shared" si="0"/>
        <v>0</v>
      </c>
      <c r="H65" s="38" t="str">
        <f t="shared" si="1"/>
        <v>F</v>
      </c>
      <c r="I65" s="39"/>
    </row>
    <row r="66" spans="1:9" ht="16.5" x14ac:dyDescent="0.25">
      <c r="A66" s="35">
        <v>52</v>
      </c>
      <c r="B66" s="43" t="s">
        <v>2648</v>
      </c>
      <c r="C66" s="42" t="s">
        <v>2649</v>
      </c>
      <c r="D66" s="42" t="s">
        <v>322</v>
      </c>
      <c r="E66" s="37"/>
      <c r="F66" s="37"/>
      <c r="G66" s="37">
        <f t="shared" si="0"/>
        <v>0</v>
      </c>
      <c r="H66" s="38" t="str">
        <f t="shared" si="1"/>
        <v>F</v>
      </c>
      <c r="I66" s="39"/>
    </row>
    <row r="67" spans="1:9" ht="16.5" x14ac:dyDescent="0.25">
      <c r="A67" s="35">
        <v>53</v>
      </c>
      <c r="B67" s="43" t="s">
        <v>2650</v>
      </c>
      <c r="C67" s="42" t="s">
        <v>2651</v>
      </c>
      <c r="D67" s="42" t="s">
        <v>153</v>
      </c>
      <c r="E67" s="37"/>
      <c r="F67" s="37"/>
      <c r="G67" s="37">
        <f t="shared" si="0"/>
        <v>0</v>
      </c>
      <c r="H67" s="38" t="str">
        <f t="shared" si="1"/>
        <v>F</v>
      </c>
      <c r="I67" s="39"/>
    </row>
    <row r="68" spans="1:9" ht="16.5" x14ac:dyDescent="0.25">
      <c r="A68" s="35">
        <v>54</v>
      </c>
      <c r="B68" s="51"/>
      <c r="C68" s="74"/>
      <c r="D68" s="74"/>
      <c r="E68" s="37"/>
      <c r="F68" s="37"/>
      <c r="G68" s="37">
        <f t="shared" si="0"/>
        <v>0</v>
      </c>
      <c r="H68" s="38" t="str">
        <f t="shared" si="1"/>
        <v>F</v>
      </c>
      <c r="I68" s="39"/>
    </row>
    <row r="69" spans="1:9" ht="16.5" x14ac:dyDescent="0.25">
      <c r="A69" s="35">
        <v>55</v>
      </c>
      <c r="B69" s="51"/>
      <c r="C69" s="74"/>
      <c r="D69" s="74"/>
      <c r="E69" s="37"/>
      <c r="F69" s="37"/>
      <c r="G69" s="37">
        <f t="shared" si="0"/>
        <v>0</v>
      </c>
      <c r="H69" s="38" t="str">
        <f t="shared" si="1"/>
        <v>F</v>
      </c>
      <c r="I69" s="39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5.75" x14ac:dyDescent="0.25">
      <c r="A71" s="9" t="str">
        <f>"Cộng danh sách gồm "</f>
        <v xml:space="preserve">Cộng danh sách gồm </v>
      </c>
      <c r="B71" s="9"/>
      <c r="C71" s="9"/>
      <c r="D71" s="10">
        <f>COUNTA(H15:H69)</f>
        <v>55</v>
      </c>
      <c r="E71" s="11">
        <v>1</v>
      </c>
      <c r="F71" s="12"/>
      <c r="G71" s="1"/>
      <c r="H71" s="1"/>
      <c r="I71" s="1"/>
    </row>
    <row r="72" spans="1:9" ht="15.75" x14ac:dyDescent="0.25">
      <c r="A72" s="106" t="s">
        <v>20</v>
      </c>
      <c r="B72" s="106"/>
      <c r="C72" s="106"/>
      <c r="D72" s="13">
        <f>COUNTIF(G15:G69,"&gt;=5")</f>
        <v>0</v>
      </c>
      <c r="E72" s="14">
        <f>D72/D71</f>
        <v>0</v>
      </c>
      <c r="F72" s="15"/>
      <c r="G72" s="1"/>
      <c r="H72" s="1"/>
      <c r="I72" s="1"/>
    </row>
    <row r="73" spans="1:9" ht="15.75" x14ac:dyDescent="0.25">
      <c r="A73" s="106" t="s">
        <v>21</v>
      </c>
      <c r="B73" s="106"/>
      <c r="C73" s="106"/>
      <c r="D73" s="13"/>
      <c r="E73" s="14">
        <f>D73/D71</f>
        <v>0</v>
      </c>
      <c r="F73" s="15"/>
      <c r="G73" s="1"/>
      <c r="H73" s="1"/>
      <c r="I73" s="1"/>
    </row>
    <row r="74" spans="1:9" ht="15.75" x14ac:dyDescent="0.25">
      <c r="A74" s="16"/>
      <c r="B74" s="16"/>
      <c r="C74" s="4"/>
      <c r="D74" s="16"/>
      <c r="E74" s="3"/>
      <c r="F74" s="1"/>
      <c r="G74" s="1"/>
      <c r="H74" s="1"/>
      <c r="I74" s="1"/>
    </row>
    <row r="75" spans="1:9" ht="15.75" x14ac:dyDescent="0.25">
      <c r="A75" s="1"/>
      <c r="B75" s="1"/>
      <c r="C75" s="1"/>
      <c r="D75" s="1"/>
      <c r="E75" s="107" t="str">
        <f ca="1">"TP. Hồ Chí Minh, ngày "&amp;  DAY(NOW())&amp;" tháng " &amp;MONTH(NOW())&amp;" năm "&amp;YEAR(NOW())</f>
        <v>TP. Hồ Chí Minh, ngày 2 tháng 7 năm 2018</v>
      </c>
      <c r="F75" s="107"/>
      <c r="G75" s="107"/>
      <c r="H75" s="107"/>
      <c r="I75" s="107"/>
    </row>
    <row r="76" spans="1:9" ht="15.75" x14ac:dyDescent="0.25">
      <c r="A76" s="91" t="s">
        <v>233</v>
      </c>
      <c r="B76" s="91"/>
      <c r="C76" s="91"/>
      <c r="D76" s="1"/>
      <c r="E76" s="91" t="s">
        <v>22</v>
      </c>
      <c r="F76" s="91"/>
      <c r="G76" s="91"/>
      <c r="H76" s="91"/>
      <c r="I76" s="91"/>
    </row>
    <row r="77" spans="1:9" ht="15.75" x14ac:dyDescent="0.25">
      <c r="A77" s="1"/>
      <c r="B77" s="1"/>
      <c r="C77" s="1"/>
      <c r="D77" s="1"/>
      <c r="E77" s="1"/>
      <c r="F77" s="1"/>
      <c r="G77" s="1"/>
      <c r="H77" s="1"/>
      <c r="I77" s="1"/>
    </row>
  </sheetData>
  <protectedRanges>
    <protectedRange sqref="A77:D77" name="Range5"/>
    <protectedRange sqref="I15:I69" name="Range4"/>
    <protectedRange sqref="E15:F69" name="Range3"/>
    <protectedRange sqref="A4" name="Range1"/>
    <protectedRange sqref="E13:F13" name="Range6"/>
    <protectedRange sqref="C8:C10 G8:G9" name="Range2_1"/>
    <protectedRange sqref="E77:I77" name="Range5_1_1"/>
    <protectedRange sqref="B15:D69" name="Range3_1_1"/>
  </protectedRanges>
  <mergeCells count="26"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9">
    <cfRule type="cellIs" dxfId="29" priority="2" stopIfTrue="1" operator="equal">
      <formula>"F"</formula>
    </cfRule>
  </conditionalFormatting>
  <conditionalFormatting sqref="G15:G69">
    <cfRule type="expression" dxfId="28" priority="1" stopIfTrue="1">
      <formula>MAX(#REF!)&lt;4</formula>
    </cfRule>
  </conditionalFormatting>
  <pageMargins left="0.39583333333333298" right="4.1666666666666699E-2" top="0.75" bottom="6.25E-2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8"/>
  <sheetViews>
    <sheetView view="pageLayout" topLeftCell="A54" zoomScaleNormal="100" workbookViewId="0">
      <selection activeCell="G79" sqref="G79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1781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26">
        <v>1</v>
      </c>
      <c r="B14" s="31">
        <v>2</v>
      </c>
      <c r="C14" s="105">
        <v>3</v>
      </c>
      <c r="D14" s="105"/>
      <c r="E14" s="26">
        <v>4</v>
      </c>
      <c r="F14" s="26">
        <v>5</v>
      </c>
      <c r="G14" s="26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43" t="s">
        <v>2652</v>
      </c>
      <c r="C15" s="42" t="s">
        <v>2653</v>
      </c>
      <c r="D15" s="42" t="s">
        <v>120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2654</v>
      </c>
      <c r="C16" s="42" t="s">
        <v>352</v>
      </c>
      <c r="D16" s="42" t="s">
        <v>26</v>
      </c>
      <c r="E16" s="37"/>
      <c r="F16" s="37"/>
      <c r="G16" s="37">
        <f t="shared" ref="G16:G70" si="0">E16*$E$13+F16*$F$13</f>
        <v>0</v>
      </c>
      <c r="H16" s="38" t="str">
        <f t="shared" ref="H16:H70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2655</v>
      </c>
      <c r="C17" s="42" t="s">
        <v>2656</v>
      </c>
      <c r="D17" s="42" t="s">
        <v>166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2657</v>
      </c>
      <c r="C18" s="42" t="s">
        <v>76</v>
      </c>
      <c r="D18" s="42" t="s">
        <v>84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2658</v>
      </c>
      <c r="C19" s="42" t="s">
        <v>2659</v>
      </c>
      <c r="D19" s="42" t="s">
        <v>27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2660</v>
      </c>
      <c r="C20" s="42" t="s">
        <v>2213</v>
      </c>
      <c r="D20" s="42" t="s">
        <v>139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2661</v>
      </c>
      <c r="C21" s="42" t="s">
        <v>2014</v>
      </c>
      <c r="D21" s="42" t="s">
        <v>85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2662</v>
      </c>
      <c r="C22" s="42" t="s">
        <v>2663</v>
      </c>
      <c r="D22" s="42" t="s">
        <v>35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2664</v>
      </c>
      <c r="C23" s="42" t="s">
        <v>76</v>
      </c>
      <c r="D23" s="42" t="s">
        <v>88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2665</v>
      </c>
      <c r="C24" s="42" t="s">
        <v>2666</v>
      </c>
      <c r="D24" s="42" t="s">
        <v>39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2667</v>
      </c>
      <c r="C25" s="42" t="s">
        <v>970</v>
      </c>
      <c r="D25" s="42" t="s">
        <v>156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2668</v>
      </c>
      <c r="C26" s="42" t="s">
        <v>2669</v>
      </c>
      <c r="D26" s="42" t="s">
        <v>125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2670</v>
      </c>
      <c r="C27" s="42" t="s">
        <v>2671</v>
      </c>
      <c r="D27" s="42" t="s">
        <v>226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2672</v>
      </c>
      <c r="C28" s="42" t="s">
        <v>2673</v>
      </c>
      <c r="D28" s="42" t="s">
        <v>47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2674</v>
      </c>
      <c r="C29" s="42" t="s">
        <v>2675</v>
      </c>
      <c r="D29" s="42" t="s">
        <v>2676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2677</v>
      </c>
      <c r="C30" s="42" t="s">
        <v>217</v>
      </c>
      <c r="D30" s="42" t="s">
        <v>50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2678</v>
      </c>
      <c r="C31" s="42" t="s">
        <v>2679</v>
      </c>
      <c r="D31" s="42" t="s">
        <v>1946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2680</v>
      </c>
      <c r="C32" s="42" t="s">
        <v>2681</v>
      </c>
      <c r="D32" s="42" t="s">
        <v>157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2682</v>
      </c>
      <c r="C33" s="42" t="s">
        <v>194</v>
      </c>
      <c r="D33" s="42" t="s">
        <v>158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2683</v>
      </c>
      <c r="C34" s="42" t="s">
        <v>2305</v>
      </c>
      <c r="D34" s="42" t="s">
        <v>2684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2685</v>
      </c>
      <c r="C35" s="42" t="s">
        <v>2686</v>
      </c>
      <c r="D35" s="42" t="s">
        <v>55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2687</v>
      </c>
      <c r="C36" s="42" t="s">
        <v>142</v>
      </c>
      <c r="D36" s="42" t="s">
        <v>56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2688</v>
      </c>
      <c r="C37" s="42" t="s">
        <v>2689</v>
      </c>
      <c r="D37" s="42" t="s">
        <v>99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2690</v>
      </c>
      <c r="C38" s="42" t="s">
        <v>2691</v>
      </c>
      <c r="D38" s="42" t="s">
        <v>99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2692</v>
      </c>
      <c r="C39" s="42" t="s">
        <v>2039</v>
      </c>
      <c r="D39" s="42" t="s">
        <v>127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2693</v>
      </c>
      <c r="C40" s="42" t="s">
        <v>2694</v>
      </c>
      <c r="D40" s="42" t="s">
        <v>59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2695</v>
      </c>
      <c r="C41" s="42" t="s">
        <v>2696</v>
      </c>
      <c r="D41" s="42" t="s">
        <v>59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2697</v>
      </c>
      <c r="C42" s="42" t="s">
        <v>264</v>
      </c>
      <c r="D42" s="42" t="s">
        <v>60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2698</v>
      </c>
      <c r="C43" s="42" t="s">
        <v>2699</v>
      </c>
      <c r="D43" s="42" t="s">
        <v>63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2700</v>
      </c>
      <c r="C44" s="42" t="s">
        <v>2701</v>
      </c>
      <c r="D44" s="42" t="s">
        <v>130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2702</v>
      </c>
      <c r="C45" s="42" t="s">
        <v>2703</v>
      </c>
      <c r="D45" s="42" t="s">
        <v>174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2704</v>
      </c>
      <c r="C46" s="42" t="s">
        <v>2705</v>
      </c>
      <c r="D46" s="42" t="s">
        <v>160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2706</v>
      </c>
      <c r="C47" s="42" t="s">
        <v>282</v>
      </c>
      <c r="D47" s="42" t="s">
        <v>65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2707</v>
      </c>
      <c r="C48" s="42" t="s">
        <v>176</v>
      </c>
      <c r="D48" s="42" t="s">
        <v>67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2708</v>
      </c>
      <c r="C49" s="42" t="s">
        <v>186</v>
      </c>
      <c r="D49" s="42" t="s">
        <v>103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2709</v>
      </c>
      <c r="C50" s="42" t="s">
        <v>497</v>
      </c>
      <c r="D50" s="42" t="s">
        <v>70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2710</v>
      </c>
      <c r="C51" s="42" t="s">
        <v>2436</v>
      </c>
      <c r="D51" s="42" t="s">
        <v>1217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2711</v>
      </c>
      <c r="C52" s="42" t="s">
        <v>2712</v>
      </c>
      <c r="D52" s="42" t="s">
        <v>71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2713</v>
      </c>
      <c r="C53" s="42" t="s">
        <v>2714</v>
      </c>
      <c r="D53" s="42" t="s">
        <v>71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2715</v>
      </c>
      <c r="C54" s="42" t="s">
        <v>2716</v>
      </c>
      <c r="D54" s="42" t="s">
        <v>1584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2717</v>
      </c>
      <c r="C55" s="42" t="s">
        <v>2718</v>
      </c>
      <c r="D55" s="42" t="s">
        <v>134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2719</v>
      </c>
      <c r="C56" s="42" t="s">
        <v>2720</v>
      </c>
      <c r="D56" s="42" t="s">
        <v>134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2721</v>
      </c>
      <c r="C57" s="42" t="s">
        <v>2722</v>
      </c>
      <c r="D57" s="42" t="s">
        <v>214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2723</v>
      </c>
      <c r="C58" s="42" t="s">
        <v>2724</v>
      </c>
      <c r="D58" s="42" t="s">
        <v>110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2725</v>
      </c>
      <c r="C59" s="42" t="s">
        <v>2726</v>
      </c>
      <c r="D59" s="42" t="s">
        <v>114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43" t="s">
        <v>2727</v>
      </c>
      <c r="C60" s="42" t="s">
        <v>1860</v>
      </c>
      <c r="D60" s="42" t="s">
        <v>1618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43" t="s">
        <v>2728</v>
      </c>
      <c r="C61" s="42" t="s">
        <v>2729</v>
      </c>
      <c r="D61" s="42" t="s">
        <v>202</v>
      </c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43" t="s">
        <v>2730</v>
      </c>
      <c r="C62" s="42" t="s">
        <v>2731</v>
      </c>
      <c r="D62" s="42" t="s">
        <v>136</v>
      </c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6.5" x14ac:dyDescent="0.25">
      <c r="A63" s="35">
        <v>49</v>
      </c>
      <c r="B63" s="43" t="s">
        <v>2732</v>
      </c>
      <c r="C63" s="42" t="s">
        <v>2142</v>
      </c>
      <c r="D63" s="42" t="s">
        <v>191</v>
      </c>
      <c r="E63" s="37"/>
      <c r="F63" s="37"/>
      <c r="G63" s="37">
        <f t="shared" si="0"/>
        <v>0</v>
      </c>
      <c r="H63" s="38" t="str">
        <f t="shared" si="1"/>
        <v>F</v>
      </c>
      <c r="I63" s="39"/>
    </row>
    <row r="64" spans="1:9" ht="16.5" x14ac:dyDescent="0.25">
      <c r="A64" s="35">
        <v>50</v>
      </c>
      <c r="B64" s="43" t="s">
        <v>2733</v>
      </c>
      <c r="C64" s="42" t="s">
        <v>1239</v>
      </c>
      <c r="D64" s="42" t="s">
        <v>77</v>
      </c>
      <c r="E64" s="37"/>
      <c r="F64" s="37"/>
      <c r="G64" s="37">
        <f t="shared" si="0"/>
        <v>0</v>
      </c>
      <c r="H64" s="38" t="str">
        <f t="shared" si="1"/>
        <v>F</v>
      </c>
      <c r="I64" s="39"/>
    </row>
    <row r="65" spans="1:9" ht="16.5" x14ac:dyDescent="0.25">
      <c r="A65" s="35">
        <v>51</v>
      </c>
      <c r="B65" s="43" t="s">
        <v>2734</v>
      </c>
      <c r="C65" s="42" t="s">
        <v>2735</v>
      </c>
      <c r="D65" s="42" t="s">
        <v>218</v>
      </c>
      <c r="E65" s="37"/>
      <c r="F65" s="37"/>
      <c r="G65" s="37">
        <f t="shared" si="0"/>
        <v>0</v>
      </c>
      <c r="H65" s="38" t="str">
        <f t="shared" si="1"/>
        <v>F</v>
      </c>
      <c r="I65" s="39"/>
    </row>
    <row r="66" spans="1:9" ht="16.5" x14ac:dyDescent="0.25">
      <c r="A66" s="35">
        <v>52</v>
      </c>
      <c r="B66" s="43" t="s">
        <v>2736</v>
      </c>
      <c r="C66" s="42" t="s">
        <v>2737</v>
      </c>
      <c r="D66" s="42" t="s">
        <v>165</v>
      </c>
      <c r="E66" s="37"/>
      <c r="F66" s="37"/>
      <c r="G66" s="37">
        <f t="shared" si="0"/>
        <v>0</v>
      </c>
      <c r="H66" s="38" t="str">
        <f t="shared" si="1"/>
        <v>F</v>
      </c>
      <c r="I66" s="39"/>
    </row>
    <row r="67" spans="1:9" ht="16.5" x14ac:dyDescent="0.25">
      <c r="A67" s="35">
        <v>53</v>
      </c>
      <c r="B67" s="43" t="s">
        <v>2738</v>
      </c>
      <c r="C67" s="42" t="s">
        <v>2739</v>
      </c>
      <c r="D67" s="42" t="s">
        <v>153</v>
      </c>
      <c r="E67" s="37"/>
      <c r="F67" s="37"/>
      <c r="G67" s="37">
        <f t="shared" si="0"/>
        <v>0</v>
      </c>
      <c r="H67" s="38" t="str">
        <f t="shared" si="1"/>
        <v>F</v>
      </c>
      <c r="I67" s="39"/>
    </row>
    <row r="68" spans="1:9" ht="16.5" x14ac:dyDescent="0.25">
      <c r="A68" s="35">
        <v>54</v>
      </c>
      <c r="B68" s="43" t="s">
        <v>2740</v>
      </c>
      <c r="C68" s="42" t="s">
        <v>1860</v>
      </c>
      <c r="D68" s="42" t="s">
        <v>1250</v>
      </c>
      <c r="E68" s="37"/>
      <c r="F68" s="37"/>
      <c r="G68" s="37">
        <f t="shared" si="0"/>
        <v>0</v>
      </c>
      <c r="H68" s="38" t="str">
        <f t="shared" si="1"/>
        <v>F</v>
      </c>
      <c r="I68" s="39"/>
    </row>
    <row r="69" spans="1:9" ht="16.5" x14ac:dyDescent="0.25">
      <c r="A69" s="35">
        <v>55</v>
      </c>
      <c r="B69" s="51"/>
      <c r="C69" s="52"/>
      <c r="D69" s="52"/>
      <c r="E69" s="37"/>
      <c r="F69" s="37"/>
      <c r="G69" s="37">
        <f t="shared" si="0"/>
        <v>0</v>
      </c>
      <c r="H69" s="38" t="str">
        <f t="shared" si="1"/>
        <v>F</v>
      </c>
      <c r="I69" s="39"/>
    </row>
    <row r="70" spans="1:9" ht="16.5" x14ac:dyDescent="0.25">
      <c r="A70" s="35">
        <v>56</v>
      </c>
      <c r="B70" s="51"/>
      <c r="C70" s="52"/>
      <c r="D70" s="52"/>
      <c r="E70" s="37"/>
      <c r="F70" s="37"/>
      <c r="G70" s="37">
        <f t="shared" si="0"/>
        <v>0</v>
      </c>
      <c r="H70" s="38" t="str">
        <f t="shared" si="1"/>
        <v>F</v>
      </c>
      <c r="I70" s="39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5.75" x14ac:dyDescent="0.25">
      <c r="A72" s="9" t="str">
        <f>"Cộng danh sách gồm "</f>
        <v xml:space="preserve">Cộng danh sách gồm </v>
      </c>
      <c r="B72" s="9"/>
      <c r="C72" s="9"/>
      <c r="D72" s="10">
        <f>COUNTA(H15:H70)</f>
        <v>56</v>
      </c>
      <c r="E72" s="11">
        <v>1</v>
      </c>
      <c r="F72" s="12"/>
      <c r="G72" s="1"/>
      <c r="H72" s="1"/>
      <c r="I72" s="1"/>
    </row>
    <row r="73" spans="1:9" ht="15.75" x14ac:dyDescent="0.25">
      <c r="A73" s="106" t="s">
        <v>20</v>
      </c>
      <c r="B73" s="106"/>
      <c r="C73" s="106"/>
      <c r="D73" s="13">
        <f>COUNTIF(G15:G70,"&gt;=5")</f>
        <v>0</v>
      </c>
      <c r="E73" s="14">
        <f>D73/D72</f>
        <v>0</v>
      </c>
      <c r="F73" s="15"/>
      <c r="G73" s="1"/>
      <c r="H73" s="1"/>
      <c r="I73" s="1"/>
    </row>
    <row r="74" spans="1:9" ht="15.75" x14ac:dyDescent="0.25">
      <c r="A74" s="106" t="s">
        <v>21</v>
      </c>
      <c r="B74" s="106"/>
      <c r="C74" s="106"/>
      <c r="D74" s="13"/>
      <c r="E74" s="14">
        <f>D74/D72</f>
        <v>0</v>
      </c>
      <c r="F74" s="15"/>
      <c r="G74" s="1"/>
      <c r="H74" s="1"/>
      <c r="I74" s="1"/>
    </row>
    <row r="75" spans="1:9" ht="15.75" x14ac:dyDescent="0.25">
      <c r="A75" s="16"/>
      <c r="B75" s="16"/>
      <c r="C75" s="4"/>
      <c r="D75" s="16"/>
      <c r="E75" s="3"/>
      <c r="F75" s="1"/>
      <c r="G75" s="1"/>
      <c r="H75" s="1"/>
      <c r="I75" s="1"/>
    </row>
    <row r="76" spans="1:9" ht="15.75" x14ac:dyDescent="0.25">
      <c r="A76" s="1"/>
      <c r="B76" s="1"/>
      <c r="C76" s="1"/>
      <c r="D76" s="1"/>
      <c r="E76" s="107" t="str">
        <f ca="1">"TP. Hồ Chí Minh, ngày "&amp;  DAY(NOW())&amp;" tháng " &amp;MONTH(NOW())&amp;" năm "&amp;YEAR(NOW())</f>
        <v>TP. Hồ Chí Minh, ngày 2 tháng 7 năm 2018</v>
      </c>
      <c r="F76" s="107"/>
      <c r="G76" s="107"/>
      <c r="H76" s="107"/>
      <c r="I76" s="107"/>
    </row>
    <row r="77" spans="1:9" ht="15.75" x14ac:dyDescent="0.25">
      <c r="A77" s="91" t="s">
        <v>233</v>
      </c>
      <c r="B77" s="91"/>
      <c r="C77" s="91"/>
      <c r="D77" s="1"/>
      <c r="E77" s="91" t="s">
        <v>22</v>
      </c>
      <c r="F77" s="91"/>
      <c r="G77" s="91"/>
      <c r="H77" s="91"/>
      <c r="I77" s="91"/>
    </row>
    <row r="78" spans="1:9" ht="15.75" x14ac:dyDescent="0.25">
      <c r="A78" s="1"/>
      <c r="B78" s="1"/>
      <c r="C78" s="1"/>
      <c r="D78" s="1"/>
      <c r="E78" s="1"/>
      <c r="F78" s="1"/>
      <c r="G78" s="1"/>
      <c r="H78" s="1"/>
      <c r="I78" s="1"/>
    </row>
  </sheetData>
  <protectedRanges>
    <protectedRange sqref="A78:D78" name="Range5"/>
    <protectedRange sqref="I15:I70" name="Range4"/>
    <protectedRange sqref="E15:F70" name="Range3"/>
    <protectedRange sqref="A4" name="Range1"/>
    <protectedRange sqref="E13:F13" name="Range6"/>
    <protectedRange sqref="C8:C10 G8:G9" name="Range2_1"/>
    <protectedRange sqref="E78:I78" name="Range5_1_1"/>
    <protectedRange sqref="B15:D70" name="Range3_1_1"/>
  </protectedRanges>
  <mergeCells count="26">
    <mergeCell ref="A77:C77"/>
    <mergeCell ref="E77:I77"/>
    <mergeCell ref="A10:B10"/>
    <mergeCell ref="C10:D10"/>
    <mergeCell ref="A12:A13"/>
    <mergeCell ref="B12:B13"/>
    <mergeCell ref="C12:D13"/>
    <mergeCell ref="G12:H12"/>
    <mergeCell ref="I12:I13"/>
    <mergeCell ref="C14:D14"/>
    <mergeCell ref="A73:C73"/>
    <mergeCell ref="A74:C74"/>
    <mergeCell ref="E76:I76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0">
    <cfRule type="cellIs" dxfId="27" priority="2" stopIfTrue="1" operator="equal">
      <formula>"F"</formula>
    </cfRule>
  </conditionalFormatting>
  <conditionalFormatting sqref="G15:G70">
    <cfRule type="expression" dxfId="26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5"/>
  <sheetViews>
    <sheetView view="pageLayout" topLeftCell="A10" zoomScaleNormal="100" workbookViewId="0">
      <selection activeCell="E50" sqref="E50"/>
    </sheetView>
  </sheetViews>
  <sheetFormatPr defaultRowHeight="15" x14ac:dyDescent="0.25"/>
  <cols>
    <col min="1" max="1" width="6.5703125" customWidth="1"/>
    <col min="2" max="2" width="16.7109375" customWidth="1"/>
    <col min="3" max="3" width="20.5703125" customWidth="1"/>
    <col min="9" max="9" width="13.855468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1781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ht="16.5" x14ac:dyDescent="0.25">
      <c r="A15" s="35">
        <v>1</v>
      </c>
      <c r="B15" s="43" t="s">
        <v>2741</v>
      </c>
      <c r="C15" s="42" t="s">
        <v>2742</v>
      </c>
      <c r="D15" s="42" t="s">
        <v>120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2743</v>
      </c>
      <c r="C16" s="42" t="s">
        <v>28</v>
      </c>
      <c r="D16" s="42" t="s">
        <v>154</v>
      </c>
      <c r="E16" s="37"/>
      <c r="F16" s="37"/>
      <c r="G16" s="37">
        <f t="shared" ref="G16:G37" si="0">E16*$E$13+F16*$F$13</f>
        <v>0</v>
      </c>
      <c r="H16" s="38" t="str">
        <f t="shared" ref="H16:H37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2744</v>
      </c>
      <c r="C17" s="42" t="s">
        <v>2745</v>
      </c>
      <c r="D17" s="42" t="s">
        <v>311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2746</v>
      </c>
      <c r="C18" s="42" t="s">
        <v>2747</v>
      </c>
      <c r="D18" s="42" t="s">
        <v>2015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2748</v>
      </c>
      <c r="C19" s="42" t="s">
        <v>254</v>
      </c>
      <c r="D19" s="42" t="s">
        <v>139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2749</v>
      </c>
      <c r="C20" s="42" t="s">
        <v>2750</v>
      </c>
      <c r="D20" s="42" t="s">
        <v>35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2751</v>
      </c>
      <c r="C21" s="42" t="s">
        <v>2752</v>
      </c>
      <c r="D21" s="42" t="s">
        <v>2753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2754</v>
      </c>
      <c r="C22" s="42" t="s">
        <v>2755</v>
      </c>
      <c r="D22" s="42" t="s">
        <v>193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2756</v>
      </c>
      <c r="C23" s="42" t="s">
        <v>175</v>
      </c>
      <c r="D23" s="42" t="s">
        <v>226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2757</v>
      </c>
      <c r="C24" s="42" t="s">
        <v>2758</v>
      </c>
      <c r="D24" s="42" t="s">
        <v>91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2759</v>
      </c>
      <c r="C25" s="42" t="s">
        <v>274</v>
      </c>
      <c r="D25" s="42" t="s">
        <v>2188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2760</v>
      </c>
      <c r="C26" s="42" t="s">
        <v>61</v>
      </c>
      <c r="D26" s="42" t="s">
        <v>95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2761</v>
      </c>
      <c r="C27" s="42" t="s">
        <v>260</v>
      </c>
      <c r="D27" s="42" t="s">
        <v>97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2762</v>
      </c>
      <c r="C28" s="42" t="s">
        <v>2014</v>
      </c>
      <c r="D28" s="42" t="s">
        <v>129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2763</v>
      </c>
      <c r="C29" s="42" t="s">
        <v>76</v>
      </c>
      <c r="D29" s="42" t="s">
        <v>163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2764</v>
      </c>
      <c r="C30" s="42" t="s">
        <v>201</v>
      </c>
      <c r="D30" s="42" t="s">
        <v>213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2765</v>
      </c>
      <c r="C31" s="42" t="s">
        <v>421</v>
      </c>
      <c r="D31" s="42" t="s">
        <v>110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2766</v>
      </c>
      <c r="C32" s="42" t="s">
        <v>2767</v>
      </c>
      <c r="D32" s="42" t="s">
        <v>111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2768</v>
      </c>
      <c r="C33" s="42" t="s">
        <v>2769</v>
      </c>
      <c r="D33" s="42" t="s">
        <v>75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2770</v>
      </c>
      <c r="C34" s="42" t="s">
        <v>2771</v>
      </c>
      <c r="D34" s="42" t="s">
        <v>218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2772</v>
      </c>
      <c r="C35" s="42" t="s">
        <v>2773</v>
      </c>
      <c r="D35" s="42" t="s">
        <v>2774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5.75" x14ac:dyDescent="0.25">
      <c r="A36" s="35">
        <v>22</v>
      </c>
      <c r="B36" s="45"/>
      <c r="C36" s="46"/>
      <c r="D36" s="46"/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5.75" x14ac:dyDescent="0.25">
      <c r="A37" s="35">
        <v>23</v>
      </c>
      <c r="B37" s="45"/>
      <c r="C37" s="46"/>
      <c r="D37" s="46"/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5.75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5.75" x14ac:dyDescent="0.25">
      <c r="A39" s="9" t="str">
        <f>"Cộng danh sách gồm "</f>
        <v xml:space="preserve">Cộng danh sách gồm </v>
      </c>
      <c r="B39" s="9"/>
      <c r="C39" s="9"/>
      <c r="D39" s="10">
        <f>COUNTA(H15:H37)</f>
        <v>23</v>
      </c>
      <c r="E39" s="11">
        <v>1</v>
      </c>
      <c r="F39" s="12"/>
      <c r="G39" s="1"/>
      <c r="H39" s="1"/>
      <c r="I39" s="1"/>
    </row>
    <row r="40" spans="1:9" ht="15.75" x14ac:dyDescent="0.25">
      <c r="A40" s="106" t="s">
        <v>20</v>
      </c>
      <c r="B40" s="106"/>
      <c r="C40" s="106"/>
      <c r="D40" s="13">
        <f>COUNTIF(G15:G37,"&gt;=5")</f>
        <v>0</v>
      </c>
      <c r="E40" s="14">
        <f>D40/D39</f>
        <v>0</v>
      </c>
      <c r="F40" s="15"/>
      <c r="G40" s="1"/>
      <c r="H40" s="1"/>
      <c r="I40" s="1"/>
    </row>
    <row r="41" spans="1:9" ht="15.75" x14ac:dyDescent="0.25">
      <c r="A41" s="106" t="s">
        <v>21</v>
      </c>
      <c r="B41" s="106"/>
      <c r="C41" s="106"/>
      <c r="D41" s="13"/>
      <c r="E41" s="14">
        <f>D41/D39</f>
        <v>0</v>
      </c>
      <c r="F41" s="15"/>
      <c r="G41" s="1"/>
      <c r="H41" s="1"/>
      <c r="I41" s="1"/>
    </row>
    <row r="42" spans="1:9" ht="15.75" x14ac:dyDescent="0.25">
      <c r="A42" s="16"/>
      <c r="B42" s="16"/>
      <c r="C42" s="4"/>
      <c r="D42" s="16"/>
      <c r="E42" s="3"/>
      <c r="F42" s="1"/>
      <c r="G42" s="1"/>
      <c r="H42" s="1"/>
      <c r="I42" s="1"/>
    </row>
    <row r="43" spans="1:9" ht="15.75" x14ac:dyDescent="0.25">
      <c r="A43" s="1"/>
      <c r="B43" s="1"/>
      <c r="C43" s="1"/>
      <c r="D43" s="1"/>
      <c r="E43" s="107" t="str">
        <f ca="1">"TP. Hồ Chí Minh, ngày "&amp;  DAY(NOW())&amp;" tháng " &amp;MONTH(NOW())&amp;" năm "&amp;YEAR(NOW())</f>
        <v>TP. Hồ Chí Minh, ngày 2 tháng 7 năm 2018</v>
      </c>
      <c r="F43" s="107"/>
      <c r="G43" s="107"/>
      <c r="H43" s="107"/>
      <c r="I43" s="107"/>
    </row>
    <row r="44" spans="1:9" ht="15.75" x14ac:dyDescent="0.25">
      <c r="A44" s="91" t="s">
        <v>233</v>
      </c>
      <c r="B44" s="91"/>
      <c r="C44" s="91"/>
      <c r="D44" s="1"/>
      <c r="E44" s="91" t="s">
        <v>22</v>
      </c>
      <c r="F44" s="91"/>
      <c r="G44" s="91"/>
      <c r="H44" s="91"/>
      <c r="I44" s="91"/>
    </row>
    <row r="45" spans="1:9" ht="15.75" x14ac:dyDescent="0.25">
      <c r="A45" s="1"/>
      <c r="B45" s="1"/>
      <c r="C45" s="1"/>
      <c r="D45" s="1"/>
      <c r="E45" s="1"/>
      <c r="F45" s="1"/>
      <c r="G45" s="1"/>
      <c r="H45" s="1"/>
      <c r="I45" s="1"/>
    </row>
  </sheetData>
  <protectedRanges>
    <protectedRange sqref="A45:D45" name="Range5"/>
    <protectedRange sqref="I15:I37" name="Range4"/>
    <protectedRange sqref="E15:F37" name="Range3"/>
    <protectedRange sqref="A4" name="Range1"/>
    <protectedRange sqref="E13:F13" name="Range6"/>
    <protectedRange sqref="C8:C10 G8:G9" name="Range2_1"/>
    <protectedRange sqref="E45:I45" name="Range5_1_1"/>
    <protectedRange sqref="B15:D37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44:C44"/>
    <mergeCell ref="E44:I44"/>
    <mergeCell ref="A10:B10"/>
    <mergeCell ref="C10:D10"/>
    <mergeCell ref="A12:A13"/>
    <mergeCell ref="B12:B13"/>
    <mergeCell ref="C12:D13"/>
    <mergeCell ref="G12:H12"/>
    <mergeCell ref="I12:I13"/>
    <mergeCell ref="C14:D14"/>
    <mergeCell ref="A40:C40"/>
    <mergeCell ref="A41:C41"/>
    <mergeCell ref="E43:I43"/>
  </mergeCells>
  <conditionalFormatting sqref="H15:H37">
    <cfRule type="cellIs" dxfId="25" priority="2" stopIfTrue="1" operator="equal">
      <formula>"F"</formula>
    </cfRule>
  </conditionalFormatting>
  <conditionalFormatting sqref="G15:G37">
    <cfRule type="expression" dxfId="24" priority="1" stopIfTrue="1">
      <formula>MAX(#REF!)&lt;4</formula>
    </cfRule>
  </conditionalFormatting>
  <pageMargins left="0.17708333333333334" right="1.0416666666666666E-2" top="0.27083333333333331" bottom="0.13541666666666666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8"/>
  <sheetViews>
    <sheetView view="pageLayout" topLeftCell="A40" zoomScaleNormal="100" workbookViewId="0">
      <selection activeCell="F16" sqref="F16"/>
    </sheetView>
  </sheetViews>
  <sheetFormatPr defaultRowHeight="15" x14ac:dyDescent="0.25"/>
  <cols>
    <col min="2" max="2" width="15.28515625" customWidth="1"/>
    <col min="3" max="3" width="24.1406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2775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34.5" customHeight="1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ht="16.5" x14ac:dyDescent="0.25">
      <c r="A15" s="35">
        <v>1</v>
      </c>
      <c r="B15" s="43" t="s">
        <v>2776</v>
      </c>
      <c r="C15" s="42" t="s">
        <v>2777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2778</v>
      </c>
      <c r="C16" s="42" t="s">
        <v>2779</v>
      </c>
      <c r="D16" s="42" t="s">
        <v>120</v>
      </c>
      <c r="E16" s="37"/>
      <c r="F16" s="37"/>
      <c r="G16" s="37">
        <f t="shared" ref="G16:G40" si="0">E16*$E$13+F16*$F$13</f>
        <v>0</v>
      </c>
      <c r="H16" s="38" t="str">
        <f t="shared" ref="H16:H40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2780</v>
      </c>
      <c r="C17" s="42" t="s">
        <v>2781</v>
      </c>
      <c r="D17" s="42" t="s">
        <v>154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2782</v>
      </c>
      <c r="C18" s="42" t="s">
        <v>2783</v>
      </c>
      <c r="D18" s="42" t="s">
        <v>38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2784</v>
      </c>
      <c r="C19" s="42" t="s">
        <v>2785</v>
      </c>
      <c r="D19" s="42" t="s">
        <v>39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2786</v>
      </c>
      <c r="C20" s="42" t="s">
        <v>2787</v>
      </c>
      <c r="D20" s="42" t="s">
        <v>192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2788</v>
      </c>
      <c r="C21" s="42" t="s">
        <v>281</v>
      </c>
      <c r="D21" s="42" t="s">
        <v>2789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2790</v>
      </c>
      <c r="C22" s="42" t="s">
        <v>2791</v>
      </c>
      <c r="D22" s="42" t="s">
        <v>50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2792</v>
      </c>
      <c r="C23" s="42" t="s">
        <v>2793</v>
      </c>
      <c r="D23" s="42" t="s">
        <v>145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2794</v>
      </c>
      <c r="C24" s="42" t="s">
        <v>2795</v>
      </c>
      <c r="D24" s="42" t="s">
        <v>95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2796</v>
      </c>
      <c r="C25" s="42" t="s">
        <v>2797</v>
      </c>
      <c r="D25" s="42" t="s">
        <v>276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2798</v>
      </c>
      <c r="C26" s="42" t="s">
        <v>2799</v>
      </c>
      <c r="D26" s="42" t="s">
        <v>263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2800</v>
      </c>
      <c r="C27" s="42" t="s">
        <v>2801</v>
      </c>
      <c r="D27" s="42" t="s">
        <v>98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2802</v>
      </c>
      <c r="C28" s="42" t="s">
        <v>2803</v>
      </c>
      <c r="D28" s="42" t="s">
        <v>1466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2804</v>
      </c>
      <c r="C29" s="42" t="s">
        <v>2805</v>
      </c>
      <c r="D29" s="42" t="s">
        <v>130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2806</v>
      </c>
      <c r="C30" s="42" t="s">
        <v>2807</v>
      </c>
      <c r="D30" s="42" t="s">
        <v>181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2808</v>
      </c>
      <c r="C31" s="42" t="s">
        <v>1380</v>
      </c>
      <c r="D31" s="42" t="s">
        <v>174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2809</v>
      </c>
      <c r="C32" s="42" t="s">
        <v>2810</v>
      </c>
      <c r="D32" s="42" t="s">
        <v>66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2811</v>
      </c>
      <c r="C33" s="42" t="s">
        <v>2812</v>
      </c>
      <c r="D33" s="42" t="s">
        <v>67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2813</v>
      </c>
      <c r="C34" s="42" t="s">
        <v>2814</v>
      </c>
      <c r="D34" s="42" t="s">
        <v>195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2815</v>
      </c>
      <c r="C35" s="42" t="s">
        <v>2816</v>
      </c>
      <c r="D35" s="42" t="s">
        <v>103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2817</v>
      </c>
      <c r="C36" s="42" t="s">
        <v>2818</v>
      </c>
      <c r="D36" s="42" t="s">
        <v>2819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2820</v>
      </c>
      <c r="C37" s="42" t="s">
        <v>31</v>
      </c>
      <c r="D37" s="42" t="s">
        <v>164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2821</v>
      </c>
      <c r="C38" s="42" t="s">
        <v>2822</v>
      </c>
      <c r="D38" s="42" t="s">
        <v>119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2823</v>
      </c>
      <c r="C39" s="42" t="s">
        <v>2824</v>
      </c>
      <c r="D39" s="42" t="s">
        <v>165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5.75" x14ac:dyDescent="0.25">
      <c r="A40" s="35">
        <v>26</v>
      </c>
      <c r="B40" s="45"/>
      <c r="C40" s="46"/>
      <c r="D40" s="46"/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5.75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5.75" x14ac:dyDescent="0.25">
      <c r="A42" s="9" t="str">
        <f>"Cộng danh sách gồm "</f>
        <v xml:space="preserve">Cộng danh sách gồm </v>
      </c>
      <c r="B42" s="9"/>
      <c r="C42" s="9"/>
      <c r="D42" s="10">
        <f>COUNTA(H15:H40)</f>
        <v>26</v>
      </c>
      <c r="E42" s="11">
        <v>1</v>
      </c>
      <c r="F42" s="12"/>
      <c r="G42" s="1"/>
      <c r="H42" s="1"/>
      <c r="I42" s="1"/>
    </row>
    <row r="43" spans="1:9" ht="15.75" x14ac:dyDescent="0.25">
      <c r="A43" s="106" t="s">
        <v>20</v>
      </c>
      <c r="B43" s="106"/>
      <c r="C43" s="106"/>
      <c r="D43" s="13">
        <f>COUNTIF(G15:G40,"&gt;=5")</f>
        <v>0</v>
      </c>
      <c r="E43" s="14">
        <f>D43/D42</f>
        <v>0</v>
      </c>
      <c r="F43" s="15"/>
      <c r="G43" s="1"/>
      <c r="H43" s="1"/>
      <c r="I43" s="1"/>
    </row>
    <row r="44" spans="1:9" ht="15.75" x14ac:dyDescent="0.25">
      <c r="A44" s="106" t="s">
        <v>21</v>
      </c>
      <c r="B44" s="106"/>
      <c r="C44" s="106"/>
      <c r="D44" s="13"/>
      <c r="E44" s="14">
        <f>D44/D42</f>
        <v>0</v>
      </c>
      <c r="F44" s="15"/>
      <c r="G44" s="1"/>
      <c r="H44" s="1"/>
      <c r="I44" s="1"/>
    </row>
    <row r="45" spans="1:9" ht="15.75" x14ac:dyDescent="0.25">
      <c r="A45" s="16"/>
      <c r="B45" s="16"/>
      <c r="C45" s="4"/>
      <c r="D45" s="16"/>
      <c r="E45" s="3"/>
      <c r="F45" s="1"/>
      <c r="G45" s="1"/>
      <c r="H45" s="1"/>
      <c r="I45" s="1"/>
    </row>
    <row r="46" spans="1:9" ht="15.75" x14ac:dyDescent="0.25">
      <c r="A46" s="1"/>
      <c r="B46" s="1"/>
      <c r="C46" s="1"/>
      <c r="D46" s="1"/>
      <c r="E46" s="107" t="str">
        <f ca="1">"TP. Hồ Chí Minh, ngày "&amp;  DAY(NOW())&amp;" tháng " &amp;MONTH(NOW())&amp;" năm "&amp;YEAR(NOW())</f>
        <v>TP. Hồ Chí Minh, ngày 2 tháng 7 năm 2018</v>
      </c>
      <c r="F46" s="107"/>
      <c r="G46" s="107"/>
      <c r="H46" s="107"/>
      <c r="I46" s="107"/>
    </row>
    <row r="47" spans="1:9" ht="15.75" x14ac:dyDescent="0.25">
      <c r="A47" s="91" t="s">
        <v>233</v>
      </c>
      <c r="B47" s="91"/>
      <c r="C47" s="91"/>
      <c r="D47" s="1"/>
      <c r="E47" s="91" t="s">
        <v>22</v>
      </c>
      <c r="F47" s="91"/>
      <c r="G47" s="91"/>
      <c r="H47" s="91"/>
      <c r="I47" s="91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protectedRanges>
    <protectedRange sqref="A48:D48" name="Range5"/>
    <protectedRange sqref="I15:I40" name="Range4"/>
    <protectedRange sqref="E15:F40" name="Range3"/>
    <protectedRange sqref="A4" name="Range1"/>
    <protectedRange sqref="E13:F13" name="Range6"/>
    <protectedRange sqref="C8:C10 G8:G9" name="Range2_1"/>
    <protectedRange sqref="E48:I48" name="Range5_1_1"/>
    <protectedRange sqref="B15:D40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47:C47"/>
    <mergeCell ref="E47:I47"/>
    <mergeCell ref="A10:B10"/>
    <mergeCell ref="C10:D10"/>
    <mergeCell ref="A12:A13"/>
    <mergeCell ref="B12:B13"/>
    <mergeCell ref="C12:D13"/>
    <mergeCell ref="G12:H12"/>
    <mergeCell ref="I12:I13"/>
    <mergeCell ref="C14:D14"/>
    <mergeCell ref="A43:C43"/>
    <mergeCell ref="A44:C44"/>
    <mergeCell ref="E46:I46"/>
  </mergeCells>
  <conditionalFormatting sqref="H15:H40">
    <cfRule type="cellIs" dxfId="23" priority="2" stopIfTrue="1" operator="equal">
      <formula>"F"</formula>
    </cfRule>
  </conditionalFormatting>
  <conditionalFormatting sqref="G15:G40">
    <cfRule type="expression" dxfId="22" priority="1" stopIfTrue="1">
      <formula>MAX(#REF!)&lt;4</formula>
    </cfRule>
  </conditionalFormatting>
  <pageMargins left="0.14583333333333334" right="1.0416666666666666E-2" top="8.3333333333333329E-2" bottom="0.1562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view="pageLayout" topLeftCell="A55" zoomScaleNormal="100" workbookViewId="0">
      <selection activeCell="D70" sqref="D70"/>
    </sheetView>
  </sheetViews>
  <sheetFormatPr defaultRowHeight="15" x14ac:dyDescent="0.25"/>
  <cols>
    <col min="1" max="1" width="6.85546875" customWidth="1"/>
    <col min="2" max="2" width="15.28515625" customWidth="1"/>
    <col min="3" max="3" width="25.285156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2825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ht="16.5" x14ac:dyDescent="0.25">
      <c r="A15" s="35">
        <v>1</v>
      </c>
      <c r="B15" s="43" t="s">
        <v>2826</v>
      </c>
      <c r="C15" s="42" t="s">
        <v>2827</v>
      </c>
      <c r="D15" s="42" t="s">
        <v>120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2828</v>
      </c>
      <c r="C16" s="42" t="s">
        <v>282</v>
      </c>
      <c r="D16" s="42" t="s">
        <v>166</v>
      </c>
      <c r="E16" s="37"/>
      <c r="F16" s="37"/>
      <c r="G16" s="37">
        <f t="shared" ref="G16:G59" si="0">E16*$E$13+F16*$F$13</f>
        <v>0</v>
      </c>
      <c r="H16" s="38" t="str">
        <f t="shared" ref="H16:H59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2829</v>
      </c>
      <c r="C17" s="42" t="s">
        <v>118</v>
      </c>
      <c r="D17" s="42" t="s">
        <v>83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2830</v>
      </c>
      <c r="C18" s="42" t="s">
        <v>1508</v>
      </c>
      <c r="D18" s="42" t="s">
        <v>311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2831</v>
      </c>
      <c r="C19" s="42" t="s">
        <v>2832</v>
      </c>
      <c r="D19" s="42" t="s">
        <v>84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2833</v>
      </c>
      <c r="C20" s="42" t="s">
        <v>1178</v>
      </c>
      <c r="D20" s="42" t="s">
        <v>27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2834</v>
      </c>
      <c r="C21" s="42" t="s">
        <v>2835</v>
      </c>
      <c r="D21" s="42" t="s">
        <v>139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2836</v>
      </c>
      <c r="C22" s="42" t="s">
        <v>2837</v>
      </c>
      <c r="D22" s="42" t="s">
        <v>2838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2839</v>
      </c>
      <c r="C23" s="42" t="s">
        <v>1331</v>
      </c>
      <c r="D23" s="42" t="s">
        <v>35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2840</v>
      </c>
      <c r="C24" s="42" t="s">
        <v>2841</v>
      </c>
      <c r="D24" s="42" t="s">
        <v>36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2842</v>
      </c>
      <c r="C25" s="42" t="s">
        <v>2843</v>
      </c>
      <c r="D25" s="42" t="s">
        <v>89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2844</v>
      </c>
      <c r="C26" s="42" t="s">
        <v>2845</v>
      </c>
      <c r="D26" s="42" t="s">
        <v>39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2846</v>
      </c>
      <c r="C27" s="42" t="s">
        <v>2847</v>
      </c>
      <c r="D27" s="42" t="s">
        <v>44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2848</v>
      </c>
      <c r="C28" s="42" t="s">
        <v>2849</v>
      </c>
      <c r="D28" s="42" t="s">
        <v>45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2850</v>
      </c>
      <c r="C29" s="42" t="s">
        <v>1713</v>
      </c>
      <c r="D29" s="42" t="s">
        <v>192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2851</v>
      </c>
      <c r="C30" s="42" t="s">
        <v>1976</v>
      </c>
      <c r="D30" s="42" t="s">
        <v>193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2852</v>
      </c>
      <c r="C31" s="42" t="s">
        <v>2853</v>
      </c>
      <c r="D31" s="42" t="s">
        <v>241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2854</v>
      </c>
      <c r="C32" s="42" t="s">
        <v>2855</v>
      </c>
      <c r="D32" s="42" t="s">
        <v>1526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2856</v>
      </c>
      <c r="C33" s="42" t="s">
        <v>2857</v>
      </c>
      <c r="D33" s="42" t="s">
        <v>53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2858</v>
      </c>
      <c r="C34" s="42" t="s">
        <v>156</v>
      </c>
      <c r="D34" s="42" t="s">
        <v>199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2859</v>
      </c>
      <c r="C35" s="42" t="s">
        <v>367</v>
      </c>
      <c r="D35" s="42" t="s">
        <v>55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2860</v>
      </c>
      <c r="C36" s="42" t="s">
        <v>28</v>
      </c>
      <c r="D36" s="42" t="s">
        <v>330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2861</v>
      </c>
      <c r="C37" s="42" t="s">
        <v>2862</v>
      </c>
      <c r="D37" s="42" t="s">
        <v>127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2863</v>
      </c>
      <c r="C38" s="42" t="s">
        <v>2864</v>
      </c>
      <c r="D38" s="42" t="s">
        <v>2865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2866</v>
      </c>
      <c r="C39" s="42" t="s">
        <v>486</v>
      </c>
      <c r="D39" s="42" t="s">
        <v>131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2867</v>
      </c>
      <c r="C40" s="42" t="s">
        <v>2868</v>
      </c>
      <c r="D40" s="42" t="s">
        <v>2869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2870</v>
      </c>
      <c r="C41" s="42" t="s">
        <v>2871</v>
      </c>
      <c r="D41" s="42" t="s">
        <v>2869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2872</v>
      </c>
      <c r="C42" s="42" t="s">
        <v>2873</v>
      </c>
      <c r="D42" s="42" t="s">
        <v>2874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2875</v>
      </c>
      <c r="C43" s="42" t="s">
        <v>115</v>
      </c>
      <c r="D43" s="42" t="s">
        <v>2876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2877</v>
      </c>
      <c r="C44" s="42" t="s">
        <v>2663</v>
      </c>
      <c r="D44" s="42" t="s">
        <v>67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2878</v>
      </c>
      <c r="C45" s="42" t="s">
        <v>2879</v>
      </c>
      <c r="D45" s="42" t="s">
        <v>103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2880</v>
      </c>
      <c r="C46" s="42" t="s">
        <v>2881</v>
      </c>
      <c r="D46" s="42" t="s">
        <v>103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2882</v>
      </c>
      <c r="C47" s="42" t="s">
        <v>2883</v>
      </c>
      <c r="D47" s="42" t="s">
        <v>71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2884</v>
      </c>
      <c r="C48" s="42" t="s">
        <v>2885</v>
      </c>
      <c r="D48" s="42" t="s">
        <v>316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2886</v>
      </c>
      <c r="C49" s="42" t="s">
        <v>270</v>
      </c>
      <c r="D49" s="42" t="s">
        <v>340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2887</v>
      </c>
      <c r="C50" s="42" t="s">
        <v>2888</v>
      </c>
      <c r="D50" s="42" t="s">
        <v>164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2889</v>
      </c>
      <c r="C51" s="42" t="s">
        <v>2890</v>
      </c>
      <c r="D51" s="42" t="s">
        <v>117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2891</v>
      </c>
      <c r="C52" s="42" t="s">
        <v>2892</v>
      </c>
      <c r="D52" s="42" t="s">
        <v>75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2893</v>
      </c>
      <c r="C53" s="42" t="s">
        <v>2890</v>
      </c>
      <c r="D53" s="42" t="s">
        <v>75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2894</v>
      </c>
      <c r="C54" s="42" t="s">
        <v>2895</v>
      </c>
      <c r="D54" s="42" t="s">
        <v>75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2896</v>
      </c>
      <c r="C55" s="42" t="s">
        <v>2897</v>
      </c>
      <c r="D55" s="42" t="s">
        <v>218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2898</v>
      </c>
      <c r="C56" s="42" t="s">
        <v>2899</v>
      </c>
      <c r="D56" s="42" t="s">
        <v>152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2900</v>
      </c>
      <c r="C57" s="42" t="s">
        <v>304</v>
      </c>
      <c r="D57" s="42" t="s">
        <v>503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51"/>
      <c r="C58" s="52"/>
      <c r="D58" s="52"/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51"/>
      <c r="C59" s="52"/>
      <c r="D59" s="52"/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9" t="str">
        <f>"Cộng danh sách gồm "</f>
        <v xml:space="preserve">Cộng danh sách gồm </v>
      </c>
      <c r="B61" s="9"/>
      <c r="C61" s="9"/>
      <c r="D61" s="10">
        <f>COUNTA(H15:H59)</f>
        <v>45</v>
      </c>
      <c r="E61" s="11">
        <v>1</v>
      </c>
      <c r="F61" s="12"/>
      <c r="G61" s="1"/>
      <c r="H61" s="1"/>
      <c r="I61" s="1"/>
    </row>
    <row r="62" spans="1:9" ht="15.75" x14ac:dyDescent="0.25">
      <c r="A62" s="106" t="s">
        <v>20</v>
      </c>
      <c r="B62" s="106"/>
      <c r="C62" s="106"/>
      <c r="D62" s="13">
        <f>COUNTIF(G15:G59,"&gt;=5")</f>
        <v>0</v>
      </c>
      <c r="E62" s="14">
        <f>D62/D61</f>
        <v>0</v>
      </c>
      <c r="F62" s="15"/>
      <c r="G62" s="1"/>
      <c r="H62" s="1"/>
      <c r="I62" s="1"/>
    </row>
    <row r="63" spans="1:9" ht="15.75" x14ac:dyDescent="0.25">
      <c r="A63" s="106" t="s">
        <v>21</v>
      </c>
      <c r="B63" s="106"/>
      <c r="C63" s="106"/>
      <c r="D63" s="13"/>
      <c r="E63" s="14">
        <f>D63/D61</f>
        <v>0</v>
      </c>
      <c r="F63" s="15"/>
      <c r="G63" s="1"/>
      <c r="H63" s="1"/>
      <c r="I63" s="1"/>
    </row>
    <row r="64" spans="1:9" ht="15.75" x14ac:dyDescent="0.25">
      <c r="A64" s="16"/>
      <c r="B64" s="16"/>
      <c r="C64" s="4"/>
      <c r="D64" s="16"/>
      <c r="E64" s="3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107" t="str">
        <f ca="1">"TP. Hồ Chí Minh, ngày "&amp;  DAY(NOW())&amp;" tháng " &amp;MONTH(NOW())&amp;" năm "&amp;YEAR(NOW())</f>
        <v>TP. Hồ Chí Minh, ngày 2 tháng 7 năm 2018</v>
      </c>
      <c r="F65" s="107"/>
      <c r="G65" s="107"/>
      <c r="H65" s="107"/>
      <c r="I65" s="107"/>
    </row>
    <row r="66" spans="1:9" ht="15.75" x14ac:dyDescent="0.25">
      <c r="A66" s="91" t="s">
        <v>233</v>
      </c>
      <c r="B66" s="91"/>
      <c r="C66" s="91"/>
      <c r="D66" s="1"/>
      <c r="E66" s="91" t="s">
        <v>22</v>
      </c>
      <c r="F66" s="91"/>
      <c r="G66" s="91"/>
      <c r="H66" s="91"/>
      <c r="I66" s="91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</sheetData>
  <protectedRanges>
    <protectedRange sqref="A67:D67" name="Range5"/>
    <protectedRange sqref="I15:I59" name="Range4"/>
    <protectedRange sqref="E15:F59" name="Range3"/>
    <protectedRange sqref="A4" name="Range1"/>
    <protectedRange sqref="E13:F13" name="Range6"/>
    <protectedRange sqref="C8:C10 G8:G9" name="Range2_1"/>
    <protectedRange sqref="E67:I67" name="Range5_1_1"/>
    <protectedRange sqref="B15:D59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</mergeCells>
  <conditionalFormatting sqref="H15:H59">
    <cfRule type="cellIs" dxfId="21" priority="2" stopIfTrue="1" operator="equal">
      <formula>"F"</formula>
    </cfRule>
  </conditionalFormatting>
  <conditionalFormatting sqref="G15:G59">
    <cfRule type="expression" dxfId="20" priority="1" stopIfTrue="1">
      <formula>MAX(#REF!)&lt;4</formula>
    </cfRule>
  </conditionalFormatting>
  <pageMargins left="0.22916666666666666" right="2.0833333333333332E-2" top="0.75" bottom="0.1562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7"/>
  <sheetViews>
    <sheetView view="pageLayout" topLeftCell="A52" zoomScaleNormal="100" workbookViewId="0">
      <selection activeCell="C8" sqref="C8:D8"/>
    </sheetView>
  </sheetViews>
  <sheetFormatPr defaultRowHeight="15" x14ac:dyDescent="0.25"/>
  <cols>
    <col min="1" max="1" width="7.42578125" customWidth="1"/>
    <col min="2" max="2" width="16.28515625" customWidth="1"/>
    <col min="3" max="3" width="24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2901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ht="16.5" x14ac:dyDescent="0.25">
      <c r="A15" s="35">
        <v>1</v>
      </c>
      <c r="B15" s="43" t="s">
        <v>2902</v>
      </c>
      <c r="C15" s="42" t="s">
        <v>1271</v>
      </c>
      <c r="D15" s="42" t="s">
        <v>26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2903</v>
      </c>
      <c r="C16" s="42" t="s">
        <v>2904</v>
      </c>
      <c r="D16" s="42" t="s">
        <v>154</v>
      </c>
      <c r="E16" s="37"/>
      <c r="F16" s="37"/>
      <c r="G16" s="37">
        <f t="shared" ref="G16:G59" si="0">E16*$E$13+F16*$F$13</f>
        <v>0</v>
      </c>
      <c r="H16" s="38" t="str">
        <f t="shared" ref="H16:H59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2905</v>
      </c>
      <c r="C17" s="42" t="s">
        <v>338</v>
      </c>
      <c r="D17" s="42" t="s">
        <v>2906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2907</v>
      </c>
      <c r="C18" s="42" t="s">
        <v>500</v>
      </c>
      <c r="D18" s="42" t="s">
        <v>2166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2908</v>
      </c>
      <c r="C19" s="42" t="s">
        <v>2909</v>
      </c>
      <c r="D19" s="42" t="s">
        <v>27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2910</v>
      </c>
      <c r="C20" s="42" t="s">
        <v>268</v>
      </c>
      <c r="D20" s="42" t="s">
        <v>27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2911</v>
      </c>
      <c r="C21" s="42" t="s">
        <v>1508</v>
      </c>
      <c r="D21" s="42" t="s">
        <v>256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2912</v>
      </c>
      <c r="C22" s="42" t="s">
        <v>2913</v>
      </c>
      <c r="D22" s="42" t="s">
        <v>2914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2915</v>
      </c>
      <c r="C23" s="42" t="s">
        <v>2916</v>
      </c>
      <c r="D23" s="42" t="s">
        <v>85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2917</v>
      </c>
      <c r="C24" s="42" t="s">
        <v>2918</v>
      </c>
      <c r="D24" s="42" t="s">
        <v>35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2919</v>
      </c>
      <c r="C25" s="42" t="s">
        <v>2920</v>
      </c>
      <c r="D25" s="42" t="s">
        <v>35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2921</v>
      </c>
      <c r="C26" s="42" t="s">
        <v>2922</v>
      </c>
      <c r="D26" s="42" t="s">
        <v>88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2923</v>
      </c>
      <c r="C27" s="42" t="s">
        <v>729</v>
      </c>
      <c r="D27" s="42" t="s">
        <v>88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2924</v>
      </c>
      <c r="C28" s="42" t="s">
        <v>2925</v>
      </c>
      <c r="D28" s="42" t="s">
        <v>38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2926</v>
      </c>
      <c r="C29" s="42" t="s">
        <v>74</v>
      </c>
      <c r="D29" s="42" t="s">
        <v>40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2927</v>
      </c>
      <c r="C30" s="42" t="s">
        <v>2928</v>
      </c>
      <c r="D30" s="42" t="s">
        <v>45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2929</v>
      </c>
      <c r="C31" s="42" t="s">
        <v>2930</v>
      </c>
      <c r="D31" s="42" t="s">
        <v>2931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2932</v>
      </c>
      <c r="C32" s="42" t="s">
        <v>57</v>
      </c>
      <c r="D32" s="42" t="s">
        <v>226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2933</v>
      </c>
      <c r="C33" s="42" t="s">
        <v>2934</v>
      </c>
      <c r="D33" s="42" t="s">
        <v>93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2935</v>
      </c>
      <c r="C34" s="42" t="s">
        <v>504</v>
      </c>
      <c r="D34" s="42" t="s">
        <v>188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2936</v>
      </c>
      <c r="C35" s="42" t="s">
        <v>2937</v>
      </c>
      <c r="D35" s="42" t="s">
        <v>2938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2939</v>
      </c>
      <c r="C36" s="42" t="s">
        <v>282</v>
      </c>
      <c r="D36" s="42" t="s">
        <v>51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2940</v>
      </c>
      <c r="C37" s="42" t="s">
        <v>2941</v>
      </c>
      <c r="D37" s="42" t="s">
        <v>145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2942</v>
      </c>
      <c r="C38" s="42" t="s">
        <v>2943</v>
      </c>
      <c r="D38" s="42" t="s">
        <v>158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2944</v>
      </c>
      <c r="C39" s="42" t="s">
        <v>76</v>
      </c>
      <c r="D39" s="42" t="s">
        <v>99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2945</v>
      </c>
      <c r="C40" s="42" t="s">
        <v>240</v>
      </c>
      <c r="D40" s="42" t="s">
        <v>62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2946</v>
      </c>
      <c r="C41" s="42" t="s">
        <v>2947</v>
      </c>
      <c r="D41" s="42" t="s">
        <v>131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2948</v>
      </c>
      <c r="C42" s="42" t="s">
        <v>2949</v>
      </c>
      <c r="D42" s="42" t="s">
        <v>1551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2950</v>
      </c>
      <c r="C43" s="42" t="s">
        <v>76</v>
      </c>
      <c r="D43" s="42" t="s">
        <v>65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2951</v>
      </c>
      <c r="C44" s="42" t="s">
        <v>1852</v>
      </c>
      <c r="D44" s="42" t="s">
        <v>148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2952</v>
      </c>
      <c r="C45" s="42" t="s">
        <v>177</v>
      </c>
      <c r="D45" s="42" t="s">
        <v>69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2953</v>
      </c>
      <c r="C46" s="42" t="s">
        <v>2954</v>
      </c>
      <c r="D46" s="42" t="s">
        <v>103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2955</v>
      </c>
      <c r="C47" s="42" t="s">
        <v>2479</v>
      </c>
      <c r="D47" s="42" t="s">
        <v>105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2956</v>
      </c>
      <c r="C48" s="42" t="s">
        <v>52</v>
      </c>
      <c r="D48" s="42" t="s">
        <v>106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2957</v>
      </c>
      <c r="C49" s="42" t="s">
        <v>2958</v>
      </c>
      <c r="D49" s="42" t="s">
        <v>71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2959</v>
      </c>
      <c r="C50" s="42" t="s">
        <v>2960</v>
      </c>
      <c r="D50" s="42" t="s">
        <v>163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2961</v>
      </c>
      <c r="C51" s="42" t="s">
        <v>2962</v>
      </c>
      <c r="D51" s="42" t="s">
        <v>135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2963</v>
      </c>
      <c r="C52" s="42" t="s">
        <v>209</v>
      </c>
      <c r="D52" s="42" t="s">
        <v>253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2964</v>
      </c>
      <c r="C53" s="42" t="s">
        <v>2965</v>
      </c>
      <c r="D53" s="42" t="s">
        <v>73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2966</v>
      </c>
      <c r="C54" s="42" t="s">
        <v>2967</v>
      </c>
      <c r="D54" s="42" t="s">
        <v>75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2968</v>
      </c>
      <c r="C55" s="42" t="s">
        <v>2213</v>
      </c>
      <c r="D55" s="42" t="s">
        <v>77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2969</v>
      </c>
      <c r="C56" s="42" t="s">
        <v>2523</v>
      </c>
      <c r="D56" s="42" t="s">
        <v>218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2970</v>
      </c>
      <c r="C57" s="42" t="s">
        <v>2971</v>
      </c>
      <c r="D57" s="42" t="s">
        <v>153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51"/>
      <c r="C58" s="52"/>
      <c r="D58" s="52"/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51"/>
      <c r="C59" s="52"/>
      <c r="D59" s="52"/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9" t="str">
        <f>"Cộng danh sách gồm "</f>
        <v xml:space="preserve">Cộng danh sách gồm </v>
      </c>
      <c r="B61" s="9"/>
      <c r="C61" s="9"/>
      <c r="D61" s="10">
        <f>COUNTA(H15:H59)</f>
        <v>45</v>
      </c>
      <c r="E61" s="11">
        <v>1</v>
      </c>
      <c r="F61" s="12"/>
      <c r="G61" s="1"/>
      <c r="H61" s="1"/>
      <c r="I61" s="1"/>
    </row>
    <row r="62" spans="1:9" ht="15.75" x14ac:dyDescent="0.25">
      <c r="A62" s="106" t="s">
        <v>20</v>
      </c>
      <c r="B62" s="106"/>
      <c r="C62" s="106"/>
      <c r="D62" s="13">
        <f>COUNTIF(G15:G59,"&gt;=5")</f>
        <v>0</v>
      </c>
      <c r="E62" s="14">
        <f>D62/D61</f>
        <v>0</v>
      </c>
      <c r="F62" s="15"/>
      <c r="G62" s="1"/>
      <c r="H62" s="1"/>
      <c r="I62" s="1"/>
    </row>
    <row r="63" spans="1:9" ht="15.75" x14ac:dyDescent="0.25">
      <c r="A63" s="106" t="s">
        <v>21</v>
      </c>
      <c r="B63" s="106"/>
      <c r="C63" s="106"/>
      <c r="D63" s="13"/>
      <c r="E63" s="14">
        <f>D63/D61</f>
        <v>0</v>
      </c>
      <c r="F63" s="15"/>
      <c r="G63" s="1"/>
      <c r="H63" s="1"/>
      <c r="I63" s="1"/>
    </row>
    <row r="64" spans="1:9" ht="15.75" x14ac:dyDescent="0.25">
      <c r="A64" s="16"/>
      <c r="B64" s="16"/>
      <c r="C64" s="4"/>
      <c r="D64" s="16"/>
      <c r="E64" s="3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107" t="str">
        <f ca="1">"TP. Hồ Chí Minh, ngày "&amp;  DAY(NOW())&amp;" tháng " &amp;MONTH(NOW())&amp;" năm "&amp;YEAR(NOW())</f>
        <v>TP. Hồ Chí Minh, ngày 2 tháng 7 năm 2018</v>
      </c>
      <c r="F65" s="107"/>
      <c r="G65" s="107"/>
      <c r="H65" s="107"/>
      <c r="I65" s="107"/>
    </row>
    <row r="66" spans="1:9" ht="15.75" x14ac:dyDescent="0.25">
      <c r="A66" s="91" t="s">
        <v>233</v>
      </c>
      <c r="B66" s="91"/>
      <c r="C66" s="91"/>
      <c r="D66" s="1"/>
      <c r="E66" s="91" t="s">
        <v>22</v>
      </c>
      <c r="F66" s="91"/>
      <c r="G66" s="91"/>
      <c r="H66" s="91"/>
      <c r="I66" s="91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</sheetData>
  <protectedRanges>
    <protectedRange sqref="A67:D67" name="Range5"/>
    <protectedRange sqref="I15:I59" name="Range4"/>
    <protectedRange sqref="E15:F59" name="Range3"/>
    <protectedRange sqref="A4" name="Range1"/>
    <protectedRange sqref="E13:F13" name="Range6"/>
    <protectedRange sqref="C8:C10 G8:G9" name="Range2_1"/>
    <protectedRange sqref="E67:I67" name="Range5_1_1"/>
    <protectedRange sqref="B15:D59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</mergeCells>
  <conditionalFormatting sqref="H15:H59">
    <cfRule type="cellIs" dxfId="19" priority="2" stopIfTrue="1" operator="equal">
      <formula>"F"</formula>
    </cfRule>
  </conditionalFormatting>
  <conditionalFormatting sqref="G15:G59">
    <cfRule type="expression" dxfId="18" priority="1" stopIfTrue="1">
      <formula>MAX(#REF!)&lt;4</formula>
    </cfRule>
  </conditionalFormatting>
  <pageMargins left="0.26041666666666669" right="1.0416666666666666E-2" top="0.75" bottom="0.13541666666666666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view="pageLayout" zoomScaleNormal="100" workbookViewId="0">
      <selection activeCell="E18" sqref="E18"/>
    </sheetView>
  </sheetViews>
  <sheetFormatPr defaultRowHeight="15" x14ac:dyDescent="0.25"/>
  <cols>
    <col min="1" max="1" width="7" customWidth="1"/>
    <col min="2" max="2" width="15.7109375" customWidth="1"/>
    <col min="3" max="3" width="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2972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ht="16.5" x14ac:dyDescent="0.25">
      <c r="A15" s="35">
        <v>1</v>
      </c>
      <c r="B15" s="43" t="s">
        <v>2973</v>
      </c>
      <c r="C15" s="42" t="s">
        <v>2974</v>
      </c>
      <c r="D15" s="42" t="s">
        <v>166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2975</v>
      </c>
      <c r="C16" s="42" t="s">
        <v>74</v>
      </c>
      <c r="D16" s="42" t="s">
        <v>154</v>
      </c>
      <c r="E16" s="37"/>
      <c r="F16" s="37"/>
      <c r="G16" s="37">
        <f t="shared" ref="G16:G60" si="0">E16*$E$13+F16*$F$13</f>
        <v>0</v>
      </c>
      <c r="H16" s="38" t="str">
        <f t="shared" ref="H16:H60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2976</v>
      </c>
      <c r="C17" s="42" t="s">
        <v>2977</v>
      </c>
      <c r="D17" s="42" t="s">
        <v>2906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2978</v>
      </c>
      <c r="C18" s="42" t="s">
        <v>2979</v>
      </c>
      <c r="D18" s="42" t="s">
        <v>121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2980</v>
      </c>
      <c r="C19" s="42" t="s">
        <v>2981</v>
      </c>
      <c r="D19" s="42" t="s">
        <v>85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2982</v>
      </c>
      <c r="C20" s="42" t="s">
        <v>74</v>
      </c>
      <c r="D20" s="42" t="s">
        <v>35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2983</v>
      </c>
      <c r="C21" s="42" t="s">
        <v>52</v>
      </c>
      <c r="D21" s="42" t="s">
        <v>123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2984</v>
      </c>
      <c r="C22" s="42" t="s">
        <v>2985</v>
      </c>
      <c r="D22" s="42" t="s">
        <v>38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2986</v>
      </c>
      <c r="C23" s="42" t="s">
        <v>1446</v>
      </c>
      <c r="D23" s="42" t="s">
        <v>124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2987</v>
      </c>
      <c r="C24" s="42" t="s">
        <v>266</v>
      </c>
      <c r="D24" s="42" t="s">
        <v>89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2988</v>
      </c>
      <c r="C25" s="42" t="s">
        <v>2254</v>
      </c>
      <c r="D25" s="42" t="s">
        <v>229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2989</v>
      </c>
      <c r="C26" s="42" t="s">
        <v>1271</v>
      </c>
      <c r="D26" s="42" t="s">
        <v>41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2990</v>
      </c>
      <c r="C27" s="42" t="s">
        <v>2991</v>
      </c>
      <c r="D27" s="42" t="s">
        <v>45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2992</v>
      </c>
      <c r="C28" s="42" t="s">
        <v>2993</v>
      </c>
      <c r="D28" s="42" t="s">
        <v>156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2994</v>
      </c>
      <c r="C29" s="42" t="s">
        <v>2995</v>
      </c>
      <c r="D29" s="42" t="s">
        <v>2996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2997</v>
      </c>
      <c r="C30" s="42" t="s">
        <v>2998</v>
      </c>
      <c r="D30" s="42" t="s">
        <v>93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2999</v>
      </c>
      <c r="C31" s="42" t="s">
        <v>3000</v>
      </c>
      <c r="D31" s="42" t="s">
        <v>46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3001</v>
      </c>
      <c r="C32" s="42" t="s">
        <v>312</v>
      </c>
      <c r="D32" s="42" t="s">
        <v>3002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3003</v>
      </c>
      <c r="C33" s="42" t="s">
        <v>3004</v>
      </c>
      <c r="D33" s="42" t="s">
        <v>50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3005</v>
      </c>
      <c r="C34" s="42" t="s">
        <v>61</v>
      </c>
      <c r="D34" s="42" t="s">
        <v>51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3006</v>
      </c>
      <c r="C35" s="42" t="s">
        <v>3007</v>
      </c>
      <c r="D35" s="42" t="s">
        <v>95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3008</v>
      </c>
      <c r="C36" s="42" t="s">
        <v>3009</v>
      </c>
      <c r="D36" s="42" t="s">
        <v>158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3010</v>
      </c>
      <c r="C37" s="42" t="s">
        <v>57</v>
      </c>
      <c r="D37" s="42" t="s">
        <v>54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3011</v>
      </c>
      <c r="C38" s="42" t="s">
        <v>109</v>
      </c>
      <c r="D38" s="42" t="s">
        <v>59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3012</v>
      </c>
      <c r="C39" s="42" t="s">
        <v>3013</v>
      </c>
      <c r="D39" s="42" t="s">
        <v>3014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3015</v>
      </c>
      <c r="C40" s="42" t="s">
        <v>3016</v>
      </c>
      <c r="D40" s="42" t="s">
        <v>3017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3018</v>
      </c>
      <c r="C41" s="42" t="s">
        <v>3019</v>
      </c>
      <c r="D41" s="42" t="s">
        <v>130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3020</v>
      </c>
      <c r="C42" s="42" t="s">
        <v>264</v>
      </c>
      <c r="D42" s="42" t="s">
        <v>64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3021</v>
      </c>
      <c r="C43" s="42" t="s">
        <v>3022</v>
      </c>
      <c r="D43" s="42" t="s">
        <v>64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3023</v>
      </c>
      <c r="C44" s="42" t="s">
        <v>3024</v>
      </c>
      <c r="D44" s="42" t="s">
        <v>160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3025</v>
      </c>
      <c r="C45" s="42" t="s">
        <v>3026</v>
      </c>
      <c r="D45" s="42" t="s">
        <v>66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3027</v>
      </c>
      <c r="C46" s="42" t="s">
        <v>194</v>
      </c>
      <c r="D46" s="42" t="s">
        <v>103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3028</v>
      </c>
      <c r="C47" s="42" t="s">
        <v>3029</v>
      </c>
      <c r="D47" s="42" t="s">
        <v>105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3030</v>
      </c>
      <c r="C48" s="42" t="s">
        <v>2299</v>
      </c>
      <c r="D48" s="42" t="s">
        <v>70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3031</v>
      </c>
      <c r="C49" s="42" t="s">
        <v>3032</v>
      </c>
      <c r="D49" s="42" t="s">
        <v>70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3033</v>
      </c>
      <c r="C50" s="42" t="s">
        <v>1826</v>
      </c>
      <c r="D50" s="42" t="s">
        <v>110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3034</v>
      </c>
      <c r="C51" s="42" t="s">
        <v>3035</v>
      </c>
      <c r="D51" s="42" t="s">
        <v>463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3036</v>
      </c>
      <c r="C52" s="42" t="s">
        <v>3037</v>
      </c>
      <c r="D52" s="42" t="s">
        <v>253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3038</v>
      </c>
      <c r="C53" s="42" t="s">
        <v>3039</v>
      </c>
      <c r="D53" s="42" t="s">
        <v>253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3040</v>
      </c>
      <c r="C54" s="42" t="s">
        <v>3041</v>
      </c>
      <c r="D54" s="42" t="s">
        <v>75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3042</v>
      </c>
      <c r="C55" s="42" t="s">
        <v>3043</v>
      </c>
      <c r="D55" s="42" t="s">
        <v>75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3044</v>
      </c>
      <c r="C56" s="42" t="s">
        <v>282</v>
      </c>
      <c r="D56" s="42" t="s">
        <v>77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3045</v>
      </c>
      <c r="C57" s="42" t="s">
        <v>3046</v>
      </c>
      <c r="D57" s="42" t="s">
        <v>3047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3048</v>
      </c>
      <c r="C58" s="42" t="s">
        <v>325</v>
      </c>
      <c r="D58" s="42" t="s">
        <v>1124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51"/>
      <c r="C59" s="52"/>
      <c r="D59" s="52"/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51"/>
      <c r="C60" s="52"/>
      <c r="D60" s="52"/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9" t="str">
        <f>"Cộng danh sách gồm "</f>
        <v xml:space="preserve">Cộng danh sách gồm </v>
      </c>
      <c r="B62" s="9"/>
      <c r="C62" s="9"/>
      <c r="D62" s="10">
        <f>COUNTA(H15:H60)</f>
        <v>46</v>
      </c>
      <c r="E62" s="11">
        <v>1</v>
      </c>
      <c r="F62" s="12"/>
      <c r="G62" s="1"/>
      <c r="H62" s="1"/>
      <c r="I62" s="1"/>
    </row>
    <row r="63" spans="1:9" ht="15.75" x14ac:dyDescent="0.25">
      <c r="A63" s="106" t="s">
        <v>20</v>
      </c>
      <c r="B63" s="106"/>
      <c r="C63" s="106"/>
      <c r="D63" s="13">
        <f>COUNTIF(G15:G60,"&gt;=5")</f>
        <v>0</v>
      </c>
      <c r="E63" s="14">
        <f>D63/D62</f>
        <v>0</v>
      </c>
      <c r="F63" s="15"/>
      <c r="G63" s="1"/>
      <c r="H63" s="1"/>
      <c r="I63" s="1"/>
    </row>
    <row r="64" spans="1:9" ht="15.75" x14ac:dyDescent="0.25">
      <c r="A64" s="106" t="s">
        <v>21</v>
      </c>
      <c r="B64" s="106"/>
      <c r="C64" s="106"/>
      <c r="D64" s="13"/>
      <c r="E64" s="14">
        <f>D64/D62</f>
        <v>0</v>
      </c>
      <c r="F64" s="15"/>
      <c r="G64" s="1"/>
      <c r="H64" s="1"/>
      <c r="I64" s="1"/>
    </row>
    <row r="65" spans="1:9" ht="15.75" x14ac:dyDescent="0.25">
      <c r="A65" s="16"/>
      <c r="B65" s="16"/>
      <c r="C65" s="4"/>
      <c r="D65" s="16"/>
      <c r="E65" s="3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107" t="str">
        <f ca="1">"TP. Hồ Chí Minh, ngày "&amp;  DAY(NOW())&amp;" tháng " &amp;MONTH(NOW())&amp;" năm "&amp;YEAR(NOW())</f>
        <v>TP. Hồ Chí Minh, ngày 2 tháng 7 năm 2018</v>
      </c>
      <c r="F66" s="107"/>
      <c r="G66" s="107"/>
      <c r="H66" s="107"/>
      <c r="I66" s="107"/>
    </row>
    <row r="67" spans="1:9" ht="15.75" x14ac:dyDescent="0.25">
      <c r="A67" s="91" t="s">
        <v>233</v>
      </c>
      <c r="B67" s="91"/>
      <c r="C67" s="91"/>
      <c r="D67" s="1"/>
      <c r="E67" s="91" t="s">
        <v>22</v>
      </c>
      <c r="F67" s="91"/>
      <c r="G67" s="91"/>
      <c r="H67" s="91"/>
      <c r="I67" s="91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</sheetData>
  <protectedRanges>
    <protectedRange sqref="A68:D68" name="Range5"/>
    <protectedRange sqref="I15:I60" name="Range4"/>
    <protectedRange sqref="E15:F60" name="Range3"/>
    <protectedRange sqref="A4" name="Range1"/>
    <protectedRange sqref="E13:F13" name="Range6"/>
    <protectedRange sqref="C8:C10 G8:G9" name="Range2_1"/>
    <protectedRange sqref="E68:I68" name="Range5_1_1"/>
    <protectedRange sqref="B15:D60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7:C67"/>
    <mergeCell ref="E67:I67"/>
    <mergeCell ref="A10:B10"/>
    <mergeCell ref="C10:D10"/>
    <mergeCell ref="A12:A13"/>
    <mergeCell ref="B12:B13"/>
    <mergeCell ref="C12:D13"/>
    <mergeCell ref="G12:H12"/>
    <mergeCell ref="I12:I13"/>
    <mergeCell ref="C14:D14"/>
    <mergeCell ref="A63:C63"/>
    <mergeCell ref="A64:C64"/>
    <mergeCell ref="E66:I66"/>
  </mergeCells>
  <conditionalFormatting sqref="H15:H60">
    <cfRule type="cellIs" dxfId="17" priority="2" stopIfTrue="1" operator="equal">
      <formula>"F"</formula>
    </cfRule>
  </conditionalFormatting>
  <conditionalFormatting sqref="G15:G60">
    <cfRule type="expression" dxfId="16" priority="1" stopIfTrue="1">
      <formula>MAX(#REF!)&lt;4</formula>
    </cfRule>
  </conditionalFormatting>
  <pageMargins left="0.23958333333333334" right="4.1666666666666664E-2" top="0.75" bottom="0.1562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view="pageLayout" topLeftCell="A79" zoomScaleNormal="100" workbookViewId="0">
      <selection activeCell="E58" sqref="E58"/>
    </sheetView>
  </sheetViews>
  <sheetFormatPr defaultRowHeight="15" x14ac:dyDescent="0.25"/>
  <cols>
    <col min="1" max="1" width="7.5703125" customWidth="1"/>
    <col min="2" max="2" width="14.28515625" customWidth="1"/>
    <col min="3" max="3" width="26.855468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3049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ht="16.5" x14ac:dyDescent="0.25">
      <c r="A15" s="35">
        <v>1</v>
      </c>
      <c r="B15" s="43" t="s">
        <v>3050</v>
      </c>
      <c r="C15" s="42" t="s">
        <v>3051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3052</v>
      </c>
      <c r="C16" s="42" t="s">
        <v>729</v>
      </c>
      <c r="D16" s="42" t="s">
        <v>25</v>
      </c>
      <c r="E16" s="37"/>
      <c r="F16" s="37"/>
      <c r="G16" s="37">
        <f t="shared" ref="G16:G60" si="0">E16*$E$13+F16*$F$13</f>
        <v>0</v>
      </c>
      <c r="H16" s="38" t="str">
        <f t="shared" ref="H16:H60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3053</v>
      </c>
      <c r="C17" s="42" t="s">
        <v>3054</v>
      </c>
      <c r="D17" s="42" t="s">
        <v>120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3055</v>
      </c>
      <c r="C18" s="42" t="s">
        <v>3056</v>
      </c>
      <c r="D18" s="42" t="s">
        <v>120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3057</v>
      </c>
      <c r="C19" s="42" t="s">
        <v>3058</v>
      </c>
      <c r="D19" s="42" t="s">
        <v>255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3059</v>
      </c>
      <c r="C20" s="42" t="s">
        <v>76</v>
      </c>
      <c r="D20" s="42" t="s">
        <v>166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3060</v>
      </c>
      <c r="C21" s="42" t="s">
        <v>161</v>
      </c>
      <c r="D21" s="42" t="s">
        <v>139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3061</v>
      </c>
      <c r="C22" s="42" t="s">
        <v>143</v>
      </c>
      <c r="D22" s="42" t="s">
        <v>29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3062</v>
      </c>
      <c r="C23" s="42" t="s">
        <v>61</v>
      </c>
      <c r="D23" s="42" t="s">
        <v>3063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3064</v>
      </c>
      <c r="C24" s="42" t="s">
        <v>3065</v>
      </c>
      <c r="D24" s="42" t="s">
        <v>32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3066</v>
      </c>
      <c r="C25" s="42" t="s">
        <v>2104</v>
      </c>
      <c r="D25" s="42" t="s">
        <v>88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3067</v>
      </c>
      <c r="C26" s="42" t="s">
        <v>3068</v>
      </c>
      <c r="D26" s="42" t="s">
        <v>38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3069</v>
      </c>
      <c r="C27" s="42" t="s">
        <v>3070</v>
      </c>
      <c r="D27" s="42" t="s">
        <v>303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3071</v>
      </c>
      <c r="C28" s="42" t="s">
        <v>3072</v>
      </c>
      <c r="D28" s="42" t="s">
        <v>39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3073</v>
      </c>
      <c r="C29" s="42" t="s">
        <v>3074</v>
      </c>
      <c r="D29" s="42" t="s">
        <v>44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3075</v>
      </c>
      <c r="C30" s="42" t="s">
        <v>1050</v>
      </c>
      <c r="D30" s="42" t="s">
        <v>2113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3076</v>
      </c>
      <c r="C31" s="42" t="s">
        <v>169</v>
      </c>
      <c r="D31" s="42" t="s">
        <v>2789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3077</v>
      </c>
      <c r="C32" s="42" t="s">
        <v>1514</v>
      </c>
      <c r="D32" s="42" t="s">
        <v>144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3078</v>
      </c>
      <c r="C33" s="42" t="s">
        <v>74</v>
      </c>
      <c r="D33" s="42" t="s">
        <v>146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3079</v>
      </c>
      <c r="C34" s="42" t="s">
        <v>3080</v>
      </c>
      <c r="D34" s="42" t="s">
        <v>157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3081</v>
      </c>
      <c r="C35" s="42" t="s">
        <v>3082</v>
      </c>
      <c r="D35" s="42" t="s">
        <v>158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3083</v>
      </c>
      <c r="C36" s="42" t="s">
        <v>3084</v>
      </c>
      <c r="D36" s="42" t="s">
        <v>97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3085</v>
      </c>
      <c r="C37" s="42" t="s">
        <v>3086</v>
      </c>
      <c r="D37" s="42" t="s">
        <v>54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3087</v>
      </c>
      <c r="C38" s="42" t="s">
        <v>3088</v>
      </c>
      <c r="D38" s="42" t="s">
        <v>56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3089</v>
      </c>
      <c r="C39" s="42" t="s">
        <v>162</v>
      </c>
      <c r="D39" s="42" t="s">
        <v>3090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3091</v>
      </c>
      <c r="C40" s="42" t="s">
        <v>3092</v>
      </c>
      <c r="D40" s="42" t="s">
        <v>129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3093</v>
      </c>
      <c r="C41" s="42" t="s">
        <v>3094</v>
      </c>
      <c r="D41" s="42" t="s">
        <v>2514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3095</v>
      </c>
      <c r="C42" s="42" t="s">
        <v>2140</v>
      </c>
      <c r="D42" s="42" t="s">
        <v>64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3096</v>
      </c>
      <c r="C43" s="42" t="s">
        <v>76</v>
      </c>
      <c r="D43" s="42" t="s">
        <v>148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3097</v>
      </c>
      <c r="C44" s="42" t="s">
        <v>3098</v>
      </c>
      <c r="D44" s="42" t="s">
        <v>105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3099</v>
      </c>
      <c r="C45" s="42" t="s">
        <v>3100</v>
      </c>
      <c r="D45" s="42" t="s">
        <v>132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3101</v>
      </c>
      <c r="C46" s="42" t="s">
        <v>177</v>
      </c>
      <c r="D46" s="42" t="s">
        <v>3102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3103</v>
      </c>
      <c r="C47" s="42" t="s">
        <v>3104</v>
      </c>
      <c r="D47" s="42" t="s">
        <v>107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3105</v>
      </c>
      <c r="C48" s="42" t="s">
        <v>61</v>
      </c>
      <c r="D48" s="42" t="s">
        <v>214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3106</v>
      </c>
      <c r="C49" s="42" t="s">
        <v>3107</v>
      </c>
      <c r="D49" s="42" t="s">
        <v>110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3108</v>
      </c>
      <c r="C50" s="42" t="s">
        <v>176</v>
      </c>
      <c r="D50" s="42" t="s">
        <v>250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3109</v>
      </c>
      <c r="C51" s="42" t="s">
        <v>3110</v>
      </c>
      <c r="D51" s="42" t="s">
        <v>318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3111</v>
      </c>
      <c r="C52" s="42" t="s">
        <v>3112</v>
      </c>
      <c r="D52" s="42" t="s">
        <v>114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3113</v>
      </c>
      <c r="C53" s="42" t="s">
        <v>209</v>
      </c>
      <c r="D53" s="42" t="s">
        <v>253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3114</v>
      </c>
      <c r="C54" s="42" t="s">
        <v>268</v>
      </c>
      <c r="D54" s="42" t="s">
        <v>191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3115</v>
      </c>
      <c r="C55" s="42" t="s">
        <v>76</v>
      </c>
      <c r="D55" s="42" t="s">
        <v>73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3116</v>
      </c>
      <c r="C56" s="42" t="s">
        <v>2354</v>
      </c>
      <c r="D56" s="42" t="s">
        <v>78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3117</v>
      </c>
      <c r="C57" s="42" t="s">
        <v>219</v>
      </c>
      <c r="D57" s="42" t="s">
        <v>119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3118</v>
      </c>
      <c r="C58" s="42" t="s">
        <v>3119</v>
      </c>
      <c r="D58" s="42" t="s">
        <v>165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51"/>
      <c r="C59" s="52"/>
      <c r="D59" s="52"/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51"/>
      <c r="C60" s="52"/>
      <c r="D60" s="52"/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9" t="str">
        <f>"Cộng danh sách gồm "</f>
        <v xml:space="preserve">Cộng danh sách gồm </v>
      </c>
      <c r="B62" s="9"/>
      <c r="C62" s="9"/>
      <c r="D62" s="10">
        <f>COUNTA(H15:H60)</f>
        <v>46</v>
      </c>
      <c r="E62" s="11">
        <v>1</v>
      </c>
      <c r="F62" s="12"/>
      <c r="G62" s="1"/>
      <c r="H62" s="1"/>
      <c r="I62" s="1"/>
    </row>
    <row r="63" spans="1:9" ht="15.75" x14ac:dyDescent="0.25">
      <c r="A63" s="106" t="s">
        <v>20</v>
      </c>
      <c r="B63" s="106"/>
      <c r="C63" s="106"/>
      <c r="D63" s="13">
        <f>COUNTIF(G15:G60,"&gt;=5")</f>
        <v>0</v>
      </c>
      <c r="E63" s="14">
        <f>D63/D62</f>
        <v>0</v>
      </c>
      <c r="F63" s="15"/>
      <c r="G63" s="1"/>
      <c r="H63" s="1"/>
      <c r="I63" s="1"/>
    </row>
    <row r="64" spans="1:9" ht="15.75" x14ac:dyDescent="0.25">
      <c r="A64" s="106" t="s">
        <v>21</v>
      </c>
      <c r="B64" s="106"/>
      <c r="C64" s="106"/>
      <c r="D64" s="13"/>
      <c r="E64" s="14">
        <f>D64/D62</f>
        <v>0</v>
      </c>
      <c r="F64" s="15"/>
      <c r="G64" s="1"/>
      <c r="H64" s="1"/>
      <c r="I64" s="1"/>
    </row>
    <row r="65" spans="1:9" ht="15.75" x14ac:dyDescent="0.25">
      <c r="A65" s="16"/>
      <c r="B65" s="16"/>
      <c r="C65" s="4"/>
      <c r="D65" s="16"/>
      <c r="E65" s="3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107" t="str">
        <f ca="1">"TP. Hồ Chí Minh, ngày "&amp;  DAY(NOW())&amp;" tháng " &amp;MONTH(NOW())&amp;" năm "&amp;YEAR(NOW())</f>
        <v>TP. Hồ Chí Minh, ngày 2 tháng 7 năm 2018</v>
      </c>
      <c r="F66" s="107"/>
      <c r="G66" s="107"/>
      <c r="H66" s="107"/>
      <c r="I66" s="107"/>
    </row>
    <row r="67" spans="1:9" ht="15.75" x14ac:dyDescent="0.25">
      <c r="A67" s="91" t="s">
        <v>233</v>
      </c>
      <c r="B67" s="91"/>
      <c r="C67" s="91"/>
      <c r="D67" s="1"/>
      <c r="E67" s="91" t="s">
        <v>22</v>
      </c>
      <c r="F67" s="91"/>
      <c r="G67" s="91"/>
      <c r="H67" s="91"/>
      <c r="I67" s="91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</sheetData>
  <protectedRanges>
    <protectedRange sqref="A68:D68" name="Range5"/>
    <protectedRange sqref="I15:I60" name="Range4"/>
    <protectedRange sqref="E15:F60" name="Range3"/>
    <protectedRange sqref="A4" name="Range1"/>
    <protectedRange sqref="E13:F13" name="Range6"/>
    <protectedRange sqref="C8:C10 G8:G9" name="Range2_1"/>
    <protectedRange sqref="E68:I68" name="Range5_1_1"/>
    <protectedRange sqref="B15:D60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7:C67"/>
    <mergeCell ref="E67:I67"/>
    <mergeCell ref="A10:B10"/>
    <mergeCell ref="C10:D10"/>
    <mergeCell ref="A12:A13"/>
    <mergeCell ref="B12:B13"/>
    <mergeCell ref="C12:D13"/>
    <mergeCell ref="G12:H12"/>
    <mergeCell ref="I12:I13"/>
    <mergeCell ref="C14:D14"/>
    <mergeCell ref="A63:C63"/>
    <mergeCell ref="A64:C64"/>
    <mergeCell ref="E66:I66"/>
  </mergeCells>
  <conditionalFormatting sqref="H15:H60">
    <cfRule type="cellIs" dxfId="15" priority="2" stopIfTrue="1" operator="equal">
      <formula>"F"</formula>
    </cfRule>
  </conditionalFormatting>
  <conditionalFormatting sqref="G15:G60">
    <cfRule type="expression" dxfId="14" priority="1" stopIfTrue="1">
      <formula>MAX(#REF!)&lt;4</formula>
    </cfRule>
  </conditionalFormatting>
  <pageMargins left="0.16666666666666666" right="1.0416666666666666E-2" top="0.75" bottom="0.156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topLeftCell="A6" zoomScaleNormal="100" workbookViewId="0">
      <selection activeCell="E21" sqref="E21"/>
    </sheetView>
  </sheetViews>
  <sheetFormatPr defaultRowHeight="15" x14ac:dyDescent="0.25"/>
  <cols>
    <col min="1" max="1" width="7" customWidth="1"/>
    <col min="2" max="2" width="17.140625" customWidth="1"/>
    <col min="3" max="3" width="24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1191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248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1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6.5" x14ac:dyDescent="0.25">
      <c r="A15" s="47">
        <v>1</v>
      </c>
      <c r="B15" s="43" t="s">
        <v>1192</v>
      </c>
      <c r="C15" s="42" t="s">
        <v>950</v>
      </c>
      <c r="D15" s="42" t="s">
        <v>27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1193</v>
      </c>
      <c r="C16" s="42" t="s">
        <v>1194</v>
      </c>
      <c r="D16" s="42" t="s">
        <v>89</v>
      </c>
      <c r="E16" s="48"/>
      <c r="F16" s="48"/>
      <c r="G16" s="48">
        <f t="shared" ref="G16:G56" si="0">E16*$E$13+F16*$F$13</f>
        <v>0</v>
      </c>
      <c r="H16" s="49" t="str">
        <f t="shared" ref="H16:H56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1195</v>
      </c>
      <c r="C17" s="42" t="s">
        <v>206</v>
      </c>
      <c r="D17" s="42" t="s">
        <v>42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1196</v>
      </c>
      <c r="C18" s="42" t="s">
        <v>197</v>
      </c>
      <c r="D18" s="42" t="s">
        <v>173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1197</v>
      </c>
      <c r="C19" s="42" t="s">
        <v>288</v>
      </c>
      <c r="D19" s="42" t="s">
        <v>1198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1199</v>
      </c>
      <c r="C20" s="42" t="s">
        <v>498</v>
      </c>
      <c r="D20" s="42" t="s">
        <v>99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1200</v>
      </c>
      <c r="C21" s="42" t="s">
        <v>169</v>
      </c>
      <c r="D21" s="42" t="s">
        <v>127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1201</v>
      </c>
      <c r="C22" s="42" t="s">
        <v>1202</v>
      </c>
      <c r="D22" s="42" t="s">
        <v>59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1203</v>
      </c>
      <c r="C23" s="42" t="s">
        <v>1204</v>
      </c>
      <c r="D23" s="42" t="s">
        <v>128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1205</v>
      </c>
      <c r="C24" s="42" t="s">
        <v>499</v>
      </c>
      <c r="D24" s="42" t="s">
        <v>101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1206</v>
      </c>
      <c r="C25" s="42" t="s">
        <v>194</v>
      </c>
      <c r="D25" s="42" t="s">
        <v>64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1207</v>
      </c>
      <c r="C26" s="42" t="s">
        <v>245</v>
      </c>
      <c r="D26" s="42" t="s">
        <v>160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1208</v>
      </c>
      <c r="C27" s="42" t="s">
        <v>74</v>
      </c>
      <c r="D27" s="42" t="s">
        <v>102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1209</v>
      </c>
      <c r="C28" s="42" t="s">
        <v>177</v>
      </c>
      <c r="D28" s="42" t="s">
        <v>67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1210</v>
      </c>
      <c r="C29" s="42" t="s">
        <v>1211</v>
      </c>
      <c r="D29" s="42" t="s">
        <v>70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1212</v>
      </c>
      <c r="C30" s="42" t="s">
        <v>1213</v>
      </c>
      <c r="D30" s="42" t="s">
        <v>70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1214</v>
      </c>
      <c r="C31" s="42" t="s">
        <v>113</v>
      </c>
      <c r="D31" s="42" t="s">
        <v>70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1215</v>
      </c>
      <c r="C32" s="42" t="s">
        <v>1216</v>
      </c>
      <c r="D32" s="42" t="s">
        <v>1217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1218</v>
      </c>
      <c r="C33" s="42" t="s">
        <v>104</v>
      </c>
      <c r="D33" s="42" t="s">
        <v>106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1219</v>
      </c>
      <c r="C34" s="42" t="s">
        <v>1002</v>
      </c>
      <c r="D34" s="42" t="s">
        <v>132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1220</v>
      </c>
      <c r="C35" s="42" t="s">
        <v>204</v>
      </c>
      <c r="D35" s="42" t="s">
        <v>185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1221</v>
      </c>
      <c r="C36" s="42" t="s">
        <v>169</v>
      </c>
      <c r="D36" s="42" t="s">
        <v>163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1222</v>
      </c>
      <c r="C37" s="42" t="s">
        <v>74</v>
      </c>
      <c r="D37" s="42" t="s">
        <v>213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1223</v>
      </c>
      <c r="C38" s="42" t="s">
        <v>201</v>
      </c>
      <c r="D38" s="42" t="s">
        <v>213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1224</v>
      </c>
      <c r="C39" s="42" t="s">
        <v>1225</v>
      </c>
      <c r="D39" s="42" t="s">
        <v>214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1226</v>
      </c>
      <c r="C40" s="42" t="s">
        <v>1227</v>
      </c>
      <c r="D40" s="42" t="s">
        <v>110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1228</v>
      </c>
      <c r="C41" s="42" t="s">
        <v>290</v>
      </c>
      <c r="D41" s="42" t="s">
        <v>135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1229</v>
      </c>
      <c r="C42" s="42" t="s">
        <v>118</v>
      </c>
      <c r="D42" s="42" t="s">
        <v>701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1230</v>
      </c>
      <c r="C43" s="42" t="s">
        <v>292</v>
      </c>
      <c r="D43" s="42" t="s">
        <v>114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1231</v>
      </c>
      <c r="C44" s="42" t="s">
        <v>1232</v>
      </c>
      <c r="D44" s="42" t="s">
        <v>150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1233</v>
      </c>
      <c r="C45" s="42" t="s">
        <v>291</v>
      </c>
      <c r="D45" s="42" t="s">
        <v>150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1234</v>
      </c>
      <c r="C46" s="42" t="s">
        <v>159</v>
      </c>
      <c r="D46" s="42" t="s">
        <v>116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1235</v>
      </c>
      <c r="C47" s="42" t="s">
        <v>293</v>
      </c>
      <c r="D47" s="42" t="s">
        <v>164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1236</v>
      </c>
      <c r="C48" s="42" t="s">
        <v>1237</v>
      </c>
      <c r="D48" s="42" t="s">
        <v>187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1238</v>
      </c>
      <c r="C49" s="42" t="s">
        <v>1239</v>
      </c>
      <c r="D49" s="42" t="s">
        <v>218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1240</v>
      </c>
      <c r="C50" s="42" t="s">
        <v>1241</v>
      </c>
      <c r="D50" s="42" t="s">
        <v>119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1242</v>
      </c>
      <c r="C51" s="42" t="s">
        <v>1243</v>
      </c>
      <c r="D51" s="42" t="s">
        <v>119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1244</v>
      </c>
      <c r="C52" s="42" t="s">
        <v>1245</v>
      </c>
      <c r="D52" s="42" t="s">
        <v>165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 t="s">
        <v>1246</v>
      </c>
      <c r="C53" s="42" t="s">
        <v>1247</v>
      </c>
      <c r="D53" s="42" t="s">
        <v>153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 t="s">
        <v>1248</v>
      </c>
      <c r="C54" s="42" t="s">
        <v>1249</v>
      </c>
      <c r="D54" s="42" t="s">
        <v>1250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6.5" x14ac:dyDescent="0.25">
      <c r="A55" s="47">
        <v>41</v>
      </c>
      <c r="B55" s="43"/>
      <c r="C55" s="42"/>
      <c r="D55" s="42"/>
      <c r="E55" s="48"/>
      <c r="F55" s="48"/>
      <c r="G55" s="48">
        <f t="shared" si="0"/>
        <v>0</v>
      </c>
      <c r="H55" s="49" t="str">
        <f t="shared" si="1"/>
        <v>F</v>
      </c>
      <c r="I55" s="50"/>
    </row>
    <row r="56" spans="1:9" ht="16.5" x14ac:dyDescent="0.25">
      <c r="A56" s="47">
        <v>42</v>
      </c>
      <c r="B56" s="43"/>
      <c r="C56" s="42"/>
      <c r="D56" s="42"/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.75" x14ac:dyDescent="0.25">
      <c r="A58" s="9" t="str">
        <f>"Cộng danh sách gồm "</f>
        <v xml:space="preserve">Cộng danh sách gồm </v>
      </c>
      <c r="B58" s="9"/>
      <c r="C58" s="9"/>
      <c r="D58" s="10">
        <f>COUNTA(H15:H56)</f>
        <v>42</v>
      </c>
      <c r="E58" s="11">
        <v>1</v>
      </c>
      <c r="F58" s="12"/>
      <c r="G58" s="1"/>
      <c r="H58" s="1"/>
      <c r="I58" s="1"/>
    </row>
    <row r="59" spans="1:9" ht="15.75" x14ac:dyDescent="0.25">
      <c r="A59" s="106" t="s">
        <v>20</v>
      </c>
      <c r="B59" s="106"/>
      <c r="C59" s="106"/>
      <c r="D59" s="13">
        <f>COUNTIF(G15:G56,"&gt;=5")</f>
        <v>0</v>
      </c>
      <c r="E59" s="14">
        <f>D59/D58</f>
        <v>0</v>
      </c>
      <c r="F59" s="15"/>
      <c r="G59" s="1"/>
      <c r="H59" s="1"/>
      <c r="I59" s="1"/>
    </row>
    <row r="60" spans="1:9" ht="15.75" x14ac:dyDescent="0.25">
      <c r="A60" s="106" t="s">
        <v>21</v>
      </c>
      <c r="B60" s="106"/>
      <c r="C60" s="106"/>
      <c r="D60" s="13"/>
      <c r="E60" s="14">
        <f>D60/D58</f>
        <v>0</v>
      </c>
      <c r="F60" s="15"/>
      <c r="G60" s="1"/>
      <c r="H60" s="1"/>
      <c r="I60" s="1"/>
    </row>
    <row r="61" spans="1:9" ht="15.75" x14ac:dyDescent="0.25">
      <c r="A61" s="16"/>
      <c r="B61" s="16"/>
      <c r="C61" s="4"/>
      <c r="D61" s="16"/>
      <c r="E61" s="3"/>
      <c r="F61" s="1"/>
      <c r="G61" s="1"/>
      <c r="H61" s="1"/>
      <c r="I61" s="1"/>
    </row>
    <row r="62" spans="1:9" ht="15.75" x14ac:dyDescent="0.25">
      <c r="A62" s="1"/>
      <c r="B62" s="1"/>
      <c r="C62" s="1"/>
      <c r="D62" s="1"/>
      <c r="E62" s="107" t="str">
        <f ca="1">"TP. Hồ Chí Minh, ngày "&amp;  DAY(NOW())&amp;" tháng " &amp;MONTH(NOW())&amp;" năm "&amp;YEAR(NOW())</f>
        <v>TP. Hồ Chí Minh, ngày 2 tháng 7 năm 2018</v>
      </c>
      <c r="F62" s="107"/>
      <c r="G62" s="107"/>
      <c r="H62" s="107"/>
      <c r="I62" s="107"/>
    </row>
    <row r="63" spans="1:9" ht="15.75" x14ac:dyDescent="0.25">
      <c r="A63" s="91" t="s">
        <v>230</v>
      </c>
      <c r="B63" s="91"/>
      <c r="C63" s="91"/>
      <c r="D63" s="1"/>
      <c r="E63" s="91" t="s">
        <v>22</v>
      </c>
      <c r="F63" s="91"/>
      <c r="G63" s="91"/>
      <c r="H63" s="91"/>
      <c r="I63" s="91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9" spans="6:8" ht="15.75" x14ac:dyDescent="0.25">
      <c r="F69" s="90"/>
      <c r="G69" s="90"/>
      <c r="H69" s="90"/>
    </row>
  </sheetData>
  <protectedRanges>
    <protectedRange sqref="A64:D64" name="Range5"/>
    <protectedRange sqref="I15:I56" name="Range4"/>
    <protectedRange sqref="E15:F56" name="Range3"/>
    <protectedRange sqref="C8:C10 G8:G9" name="Range2"/>
    <protectedRange sqref="A4" name="Range1"/>
    <protectedRange sqref="E13:F13" name="Range6"/>
    <protectedRange sqref="E64:I64" name="Range5_1"/>
    <protectedRange sqref="B15:D56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9:H69"/>
    <mergeCell ref="A63:C63"/>
    <mergeCell ref="E63:I63"/>
    <mergeCell ref="A10:B10"/>
    <mergeCell ref="C10:D10"/>
    <mergeCell ref="A12:A13"/>
    <mergeCell ref="B12:B13"/>
    <mergeCell ref="C12:D13"/>
    <mergeCell ref="G12:H12"/>
    <mergeCell ref="I12:I13"/>
    <mergeCell ref="C14:D14"/>
    <mergeCell ref="A59:C59"/>
    <mergeCell ref="A60:C60"/>
    <mergeCell ref="E62:I62"/>
  </mergeCells>
  <conditionalFormatting sqref="H15:H56">
    <cfRule type="cellIs" dxfId="85" priority="2" stopIfTrue="1" operator="equal">
      <formula>"F"</formula>
    </cfRule>
  </conditionalFormatting>
  <conditionalFormatting sqref="G15:G56">
    <cfRule type="expression" dxfId="84" priority="1" stopIfTrue="1">
      <formula>MAX(#REF!)&lt;4</formula>
    </cfRule>
  </conditionalFormatting>
  <pageMargins left="0.33333333333333298" right="2.0833333333333301E-2" top="0.75" bottom="0.104166666666667" header="0.3" footer="0.3"/>
  <pageSetup orientation="portrait" horizontalDpi="4294967295" verticalDpi="4294967295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zoomScaleNormal="100" workbookViewId="0">
      <selection activeCell="E1" sqref="E1:I1"/>
    </sheetView>
  </sheetViews>
  <sheetFormatPr defaultRowHeight="15" x14ac:dyDescent="0.25"/>
  <cols>
    <col min="1" max="1" width="7.28515625" customWidth="1"/>
    <col min="2" max="2" width="15.5703125" customWidth="1"/>
    <col min="3" max="3" width="26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3120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ht="16.5" x14ac:dyDescent="0.25">
      <c r="A15" s="35">
        <v>1</v>
      </c>
      <c r="B15" s="43" t="s">
        <v>3121</v>
      </c>
      <c r="C15" s="42" t="s">
        <v>2029</v>
      </c>
      <c r="D15" s="42" t="s">
        <v>120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3122</v>
      </c>
      <c r="C16" s="42" t="s">
        <v>3123</v>
      </c>
      <c r="D16" s="42" t="s">
        <v>120</v>
      </c>
      <c r="E16" s="37"/>
      <c r="F16" s="37"/>
      <c r="G16" s="37">
        <f t="shared" ref="G16:G61" si="0">E16*$E$13+F16*$F$13</f>
        <v>0</v>
      </c>
      <c r="H16" s="38" t="str">
        <f t="shared" ref="H16:H61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3124</v>
      </c>
      <c r="C17" s="42" t="s">
        <v>3125</v>
      </c>
      <c r="D17" s="42" t="s">
        <v>331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3126</v>
      </c>
      <c r="C18" s="42" t="s">
        <v>3127</v>
      </c>
      <c r="D18" s="42" t="s">
        <v>154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3128</v>
      </c>
      <c r="C19" s="42" t="s">
        <v>2004</v>
      </c>
      <c r="D19" s="42" t="s">
        <v>257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3129</v>
      </c>
      <c r="C20" s="42" t="s">
        <v>3130</v>
      </c>
      <c r="D20" s="42" t="s">
        <v>121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3131</v>
      </c>
      <c r="C21" s="42" t="s">
        <v>3132</v>
      </c>
      <c r="D21" s="42" t="s">
        <v>139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3133</v>
      </c>
      <c r="C22" s="42" t="s">
        <v>386</v>
      </c>
      <c r="D22" s="42" t="s">
        <v>139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3134</v>
      </c>
      <c r="C23" s="42" t="s">
        <v>3135</v>
      </c>
      <c r="D23" s="42" t="s">
        <v>139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3136</v>
      </c>
      <c r="C24" s="42" t="s">
        <v>142</v>
      </c>
      <c r="D24" s="42" t="s">
        <v>122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3137</v>
      </c>
      <c r="C25" s="42" t="s">
        <v>1828</v>
      </c>
      <c r="D25" s="42" t="s">
        <v>273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3138</v>
      </c>
      <c r="C26" s="42" t="s">
        <v>501</v>
      </c>
      <c r="D26" s="42" t="s">
        <v>88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3139</v>
      </c>
      <c r="C27" s="42" t="s">
        <v>76</v>
      </c>
      <c r="D27" s="42" t="s">
        <v>999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3140</v>
      </c>
      <c r="C28" s="42" t="s">
        <v>1027</v>
      </c>
      <c r="D28" s="42" t="s">
        <v>3141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3142</v>
      </c>
      <c r="C29" s="42" t="s">
        <v>3143</v>
      </c>
      <c r="D29" s="42" t="s">
        <v>125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3144</v>
      </c>
      <c r="C30" s="42" t="s">
        <v>3145</v>
      </c>
      <c r="D30" s="42" t="s">
        <v>179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3146</v>
      </c>
      <c r="C31" s="42" t="s">
        <v>3147</v>
      </c>
      <c r="D31" s="42" t="s">
        <v>2113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3148</v>
      </c>
      <c r="C32" s="42" t="s">
        <v>3149</v>
      </c>
      <c r="D32" s="42" t="s">
        <v>49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3150</v>
      </c>
      <c r="C33" s="42" t="s">
        <v>3151</v>
      </c>
      <c r="D33" s="42" t="s">
        <v>2399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3152</v>
      </c>
      <c r="C34" s="42" t="s">
        <v>3153</v>
      </c>
      <c r="D34" s="42" t="s">
        <v>50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3154</v>
      </c>
      <c r="C35" s="42" t="s">
        <v>282</v>
      </c>
      <c r="D35" s="42" t="s">
        <v>95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3155</v>
      </c>
      <c r="C36" s="42" t="s">
        <v>3156</v>
      </c>
      <c r="D36" s="42" t="s">
        <v>97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3157</v>
      </c>
      <c r="C37" s="42" t="s">
        <v>3158</v>
      </c>
      <c r="D37" s="42" t="s">
        <v>55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3159</v>
      </c>
      <c r="C38" s="42" t="s">
        <v>3160</v>
      </c>
      <c r="D38" s="42" t="s">
        <v>284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3161</v>
      </c>
      <c r="C39" s="42" t="s">
        <v>3162</v>
      </c>
      <c r="D39" s="42" t="s">
        <v>99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3163</v>
      </c>
      <c r="C40" s="42" t="s">
        <v>3164</v>
      </c>
      <c r="D40" s="42" t="s">
        <v>59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3165</v>
      </c>
      <c r="C41" s="42" t="s">
        <v>177</v>
      </c>
      <c r="D41" s="42" t="s">
        <v>129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3166</v>
      </c>
      <c r="C42" s="42" t="s">
        <v>3167</v>
      </c>
      <c r="D42" s="42" t="s">
        <v>62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3168</v>
      </c>
      <c r="C43" s="42" t="s">
        <v>3169</v>
      </c>
      <c r="D43" s="42" t="s">
        <v>130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3170</v>
      </c>
      <c r="C44" s="42" t="s">
        <v>3171</v>
      </c>
      <c r="D44" s="42" t="s">
        <v>130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3172</v>
      </c>
      <c r="C45" s="42" t="s">
        <v>3173</v>
      </c>
      <c r="D45" s="42" t="s">
        <v>64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3174</v>
      </c>
      <c r="C46" s="42" t="s">
        <v>3175</v>
      </c>
      <c r="D46" s="42" t="s">
        <v>64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3176</v>
      </c>
      <c r="C47" s="42" t="s">
        <v>3177</v>
      </c>
      <c r="D47" s="42" t="s">
        <v>2426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3178</v>
      </c>
      <c r="C48" s="42" t="s">
        <v>3179</v>
      </c>
      <c r="D48" s="42" t="s">
        <v>66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3180</v>
      </c>
      <c r="C49" s="42" t="s">
        <v>3181</v>
      </c>
      <c r="D49" s="42" t="s">
        <v>67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3182</v>
      </c>
      <c r="C50" s="42" t="s">
        <v>133</v>
      </c>
      <c r="D50" s="42" t="s">
        <v>70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3183</v>
      </c>
      <c r="C51" s="42" t="s">
        <v>3184</v>
      </c>
      <c r="D51" s="42" t="s">
        <v>107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3185</v>
      </c>
      <c r="C52" s="42" t="s">
        <v>3186</v>
      </c>
      <c r="D52" s="42" t="s">
        <v>210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3187</v>
      </c>
      <c r="C53" s="42" t="s">
        <v>2718</v>
      </c>
      <c r="D53" s="42" t="s">
        <v>213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3188</v>
      </c>
      <c r="C54" s="42" t="s">
        <v>3189</v>
      </c>
      <c r="D54" s="42" t="s">
        <v>3190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3191</v>
      </c>
      <c r="C55" s="42" t="s">
        <v>3192</v>
      </c>
      <c r="D55" s="42" t="s">
        <v>114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3193</v>
      </c>
      <c r="C56" s="42" t="s">
        <v>209</v>
      </c>
      <c r="D56" s="42" t="s">
        <v>253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3194</v>
      </c>
      <c r="C57" s="42" t="s">
        <v>1786</v>
      </c>
      <c r="D57" s="42" t="s">
        <v>77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3195</v>
      </c>
      <c r="C58" s="42" t="s">
        <v>3196</v>
      </c>
      <c r="D58" s="42" t="s">
        <v>119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3197</v>
      </c>
      <c r="C59" s="42" t="s">
        <v>1380</v>
      </c>
      <c r="D59" s="42" t="s">
        <v>153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51"/>
      <c r="C60" s="52"/>
      <c r="D60" s="52"/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51"/>
      <c r="C61" s="52"/>
      <c r="D61" s="52"/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9" t="str">
        <f>"Cộng danh sách gồm "</f>
        <v xml:space="preserve">Cộng danh sách gồm </v>
      </c>
      <c r="B63" s="9"/>
      <c r="C63" s="9"/>
      <c r="D63" s="10">
        <f>COUNTA(H15:H61)</f>
        <v>47</v>
      </c>
      <c r="E63" s="11">
        <v>1</v>
      </c>
      <c r="F63" s="12"/>
      <c r="G63" s="1"/>
      <c r="H63" s="1"/>
      <c r="I63" s="1"/>
    </row>
    <row r="64" spans="1:9" ht="15.75" x14ac:dyDescent="0.25">
      <c r="A64" s="106" t="s">
        <v>20</v>
      </c>
      <c r="B64" s="106"/>
      <c r="C64" s="106"/>
      <c r="D64" s="13">
        <f>COUNTIF(G15:G61,"&gt;=5")</f>
        <v>0</v>
      </c>
      <c r="E64" s="14">
        <f>D64/D63</f>
        <v>0</v>
      </c>
      <c r="F64" s="15"/>
      <c r="G64" s="1"/>
      <c r="H64" s="1"/>
      <c r="I64" s="1"/>
    </row>
    <row r="65" spans="1:9" ht="15.75" x14ac:dyDescent="0.25">
      <c r="A65" s="106" t="s">
        <v>21</v>
      </c>
      <c r="B65" s="106"/>
      <c r="C65" s="106"/>
      <c r="D65" s="13"/>
      <c r="E65" s="14">
        <f>D65/D63</f>
        <v>0</v>
      </c>
      <c r="F65" s="15"/>
      <c r="G65" s="1"/>
      <c r="H65" s="1"/>
      <c r="I65" s="1"/>
    </row>
    <row r="66" spans="1:9" ht="15.75" x14ac:dyDescent="0.25">
      <c r="A66" s="16"/>
      <c r="B66" s="16"/>
      <c r="C66" s="4"/>
      <c r="D66" s="16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7" t="str">
        <f ca="1">"TP. Hồ Chí Minh, ngày "&amp;  DAY(NOW())&amp;" tháng " &amp;MONTH(NOW())&amp;" năm "&amp;YEAR(NOW())</f>
        <v>TP. Hồ Chí Minh, ngày 2 tháng 7 năm 2018</v>
      </c>
      <c r="F67" s="107"/>
      <c r="G67" s="107"/>
      <c r="H67" s="107"/>
      <c r="I67" s="107"/>
    </row>
    <row r="68" spans="1:9" ht="15.75" x14ac:dyDescent="0.25">
      <c r="A68" s="91" t="s">
        <v>233</v>
      </c>
      <c r="B68" s="91"/>
      <c r="C68" s="91"/>
      <c r="D68" s="1"/>
      <c r="E68" s="91" t="s">
        <v>22</v>
      </c>
      <c r="F68" s="91"/>
      <c r="G68" s="91"/>
      <c r="H68" s="91"/>
      <c r="I68" s="9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13" priority="2" stopIfTrue="1" operator="equal">
      <formula>"F"</formula>
    </cfRule>
  </conditionalFormatting>
  <conditionalFormatting sqref="G15:G61">
    <cfRule type="expression" dxfId="12" priority="1" stopIfTrue="1">
      <formula>MAX(#REF!)&lt;4</formula>
    </cfRule>
  </conditionalFormatting>
  <pageMargins left="0.1875" right="5.2083333333333336E-2" top="0.75" bottom="0.11458333333333333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0"/>
  <sheetViews>
    <sheetView view="pageLayout" topLeftCell="A58" zoomScaleNormal="100" workbookViewId="0">
      <selection activeCell="F19" sqref="F19"/>
    </sheetView>
  </sheetViews>
  <sheetFormatPr defaultRowHeight="15" x14ac:dyDescent="0.25"/>
  <cols>
    <col min="1" max="1" width="7.5703125" customWidth="1"/>
    <col min="2" max="2" width="17.42578125" customWidth="1"/>
    <col min="3" max="3" width="23.285156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3198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ht="16.5" x14ac:dyDescent="0.25">
      <c r="A15" s="35">
        <v>1</v>
      </c>
      <c r="B15" s="43" t="s">
        <v>3199</v>
      </c>
      <c r="C15" s="42" t="s">
        <v>176</v>
      </c>
      <c r="D15" s="42" t="s">
        <v>120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3200</v>
      </c>
      <c r="C16" s="42" t="s">
        <v>3201</v>
      </c>
      <c r="D16" s="42" t="s">
        <v>26</v>
      </c>
      <c r="E16" s="37"/>
      <c r="F16" s="37"/>
      <c r="G16" s="37">
        <f t="shared" ref="G16:G62" si="0">E16*$E$13+F16*$F$13</f>
        <v>0</v>
      </c>
      <c r="H16" s="38" t="str">
        <f t="shared" ref="H16:H62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3202</v>
      </c>
      <c r="C17" s="42" t="s">
        <v>3203</v>
      </c>
      <c r="D17" s="42" t="s">
        <v>3204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3205</v>
      </c>
      <c r="C18" s="42" t="s">
        <v>3009</v>
      </c>
      <c r="D18" s="42" t="s">
        <v>121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3206</v>
      </c>
      <c r="C19" s="42" t="s">
        <v>3207</v>
      </c>
      <c r="D19" s="42" t="s">
        <v>139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3208</v>
      </c>
      <c r="C20" s="42" t="s">
        <v>2787</v>
      </c>
      <c r="D20" s="42" t="s">
        <v>139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3209</v>
      </c>
      <c r="C21" s="42" t="s">
        <v>3210</v>
      </c>
      <c r="D21" s="42" t="s">
        <v>29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3211</v>
      </c>
      <c r="C22" s="42" t="s">
        <v>37</v>
      </c>
      <c r="D22" s="42" t="s">
        <v>32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3212</v>
      </c>
      <c r="C23" s="42" t="s">
        <v>3213</v>
      </c>
      <c r="D23" s="42" t="s">
        <v>122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3214</v>
      </c>
      <c r="C24" s="42" t="s">
        <v>143</v>
      </c>
      <c r="D24" s="42" t="s">
        <v>123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3215</v>
      </c>
      <c r="C25" s="42" t="s">
        <v>133</v>
      </c>
      <c r="D25" s="42" t="s">
        <v>3216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3217</v>
      </c>
      <c r="C26" s="42" t="s">
        <v>321</v>
      </c>
      <c r="D26" s="42" t="s">
        <v>45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3218</v>
      </c>
      <c r="C27" s="42" t="s">
        <v>3219</v>
      </c>
      <c r="D27" s="42" t="s">
        <v>156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3220</v>
      </c>
      <c r="C28" s="42" t="s">
        <v>259</v>
      </c>
      <c r="D28" s="42" t="s">
        <v>125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3221</v>
      </c>
      <c r="C29" s="42" t="s">
        <v>3186</v>
      </c>
      <c r="D29" s="42" t="s">
        <v>3222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3223</v>
      </c>
      <c r="C30" s="42" t="s">
        <v>1916</v>
      </c>
      <c r="D30" s="42" t="s">
        <v>49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3224</v>
      </c>
      <c r="C31" s="42" t="s">
        <v>3225</v>
      </c>
      <c r="D31" s="42" t="s">
        <v>2789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3226</v>
      </c>
      <c r="C32" s="42" t="s">
        <v>282</v>
      </c>
      <c r="D32" s="42" t="s">
        <v>51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3227</v>
      </c>
      <c r="C33" s="42" t="s">
        <v>1916</v>
      </c>
      <c r="D33" s="42" t="s">
        <v>3228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3229</v>
      </c>
      <c r="C34" s="42" t="s">
        <v>3230</v>
      </c>
      <c r="D34" s="42" t="s">
        <v>189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3231</v>
      </c>
      <c r="C35" s="42" t="s">
        <v>3232</v>
      </c>
      <c r="D35" s="42" t="s">
        <v>54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3233</v>
      </c>
      <c r="C36" s="42" t="s">
        <v>3234</v>
      </c>
      <c r="D36" s="42" t="s">
        <v>55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3235</v>
      </c>
      <c r="C37" s="42" t="s">
        <v>3236</v>
      </c>
      <c r="D37" s="42" t="s">
        <v>99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3237</v>
      </c>
      <c r="C38" s="42" t="s">
        <v>3238</v>
      </c>
      <c r="D38" s="42" t="s">
        <v>99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3239</v>
      </c>
      <c r="C39" s="42" t="s">
        <v>224</v>
      </c>
      <c r="D39" s="42" t="s">
        <v>127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3240</v>
      </c>
      <c r="C40" s="42" t="s">
        <v>2014</v>
      </c>
      <c r="D40" s="42" t="s">
        <v>129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3241</v>
      </c>
      <c r="C41" s="42" t="s">
        <v>2513</v>
      </c>
      <c r="D41" s="42" t="s">
        <v>62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3242</v>
      </c>
      <c r="C42" s="42" t="s">
        <v>118</v>
      </c>
      <c r="D42" s="42" t="s">
        <v>1551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3243</v>
      </c>
      <c r="C43" s="42" t="s">
        <v>3244</v>
      </c>
      <c r="D43" s="42" t="s">
        <v>160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3245</v>
      </c>
      <c r="C44" s="42" t="s">
        <v>264</v>
      </c>
      <c r="D44" s="42" t="s">
        <v>2335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3246</v>
      </c>
      <c r="C45" s="42" t="s">
        <v>421</v>
      </c>
      <c r="D45" s="42" t="s">
        <v>103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3247</v>
      </c>
      <c r="C46" s="42" t="s">
        <v>478</v>
      </c>
      <c r="D46" s="42" t="s">
        <v>3248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3249</v>
      </c>
      <c r="C47" s="42" t="s">
        <v>3250</v>
      </c>
      <c r="D47" s="42" t="s">
        <v>210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3251</v>
      </c>
      <c r="C48" s="42" t="s">
        <v>118</v>
      </c>
      <c r="D48" s="42" t="s">
        <v>149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3252</v>
      </c>
      <c r="C49" s="42" t="s">
        <v>3253</v>
      </c>
      <c r="D49" s="42" t="s">
        <v>316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3254</v>
      </c>
      <c r="C50" s="42" t="s">
        <v>2408</v>
      </c>
      <c r="D50" s="42" t="s">
        <v>110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3255</v>
      </c>
      <c r="C51" s="42" t="s">
        <v>3256</v>
      </c>
      <c r="D51" s="42" t="s">
        <v>110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3257</v>
      </c>
      <c r="C52" s="42" t="s">
        <v>3258</v>
      </c>
      <c r="D52" s="42" t="s">
        <v>112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3259</v>
      </c>
      <c r="C53" s="42" t="s">
        <v>680</v>
      </c>
      <c r="D53" s="42" t="s">
        <v>202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3260</v>
      </c>
      <c r="C54" s="42" t="s">
        <v>2633</v>
      </c>
      <c r="D54" s="42" t="s">
        <v>116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3261</v>
      </c>
      <c r="C55" s="42" t="s">
        <v>342</v>
      </c>
      <c r="D55" s="42" t="s">
        <v>3262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3263</v>
      </c>
      <c r="C56" s="42" t="s">
        <v>1804</v>
      </c>
      <c r="D56" s="42" t="s">
        <v>117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3264</v>
      </c>
      <c r="C57" s="42" t="s">
        <v>3130</v>
      </c>
      <c r="D57" s="42" t="s">
        <v>75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3265</v>
      </c>
      <c r="C58" s="42" t="s">
        <v>288</v>
      </c>
      <c r="D58" s="42" t="s">
        <v>78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43" t="s">
        <v>3266</v>
      </c>
      <c r="C59" s="42" t="s">
        <v>1914</v>
      </c>
      <c r="D59" s="42" t="s">
        <v>278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43" t="s">
        <v>3267</v>
      </c>
      <c r="C60" s="42" t="s">
        <v>3268</v>
      </c>
      <c r="D60" s="42" t="s">
        <v>323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6.5" x14ac:dyDescent="0.25">
      <c r="A61" s="35">
        <v>47</v>
      </c>
      <c r="B61" s="51"/>
      <c r="C61" s="52"/>
      <c r="D61" s="52"/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6.5" x14ac:dyDescent="0.25">
      <c r="A62" s="35">
        <v>48</v>
      </c>
      <c r="B62" s="51"/>
      <c r="C62" s="52"/>
      <c r="D62" s="52"/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9" t="str">
        <f>"Cộng danh sách gồm "</f>
        <v xml:space="preserve">Cộng danh sách gồm </v>
      </c>
      <c r="B64" s="9"/>
      <c r="C64" s="9"/>
      <c r="D64" s="10">
        <f>COUNTA(H15:H62)</f>
        <v>48</v>
      </c>
      <c r="E64" s="11">
        <v>1</v>
      </c>
      <c r="F64" s="12"/>
      <c r="G64" s="1"/>
      <c r="H64" s="1"/>
      <c r="I64" s="1"/>
    </row>
    <row r="65" spans="1:9" ht="15.75" x14ac:dyDescent="0.25">
      <c r="A65" s="106" t="s">
        <v>20</v>
      </c>
      <c r="B65" s="106"/>
      <c r="C65" s="106"/>
      <c r="D65" s="13">
        <f>COUNTIF(G15:G62,"&gt;=5")</f>
        <v>0</v>
      </c>
      <c r="E65" s="14">
        <f>D65/D64</f>
        <v>0</v>
      </c>
      <c r="F65" s="15"/>
      <c r="G65" s="1"/>
      <c r="H65" s="1"/>
      <c r="I65" s="1"/>
    </row>
    <row r="66" spans="1:9" ht="15.75" x14ac:dyDescent="0.25">
      <c r="A66" s="106" t="s">
        <v>21</v>
      </c>
      <c r="B66" s="106"/>
      <c r="C66" s="106"/>
      <c r="D66" s="13"/>
      <c r="E66" s="14">
        <f>D66/D64</f>
        <v>0</v>
      </c>
      <c r="F66" s="15"/>
      <c r="G66" s="1"/>
      <c r="H66" s="1"/>
      <c r="I66" s="1"/>
    </row>
    <row r="67" spans="1:9" ht="15.75" x14ac:dyDescent="0.25">
      <c r="A67" s="16"/>
      <c r="B67" s="16"/>
      <c r="C67" s="4"/>
      <c r="D67" s="16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07" t="str">
        <f ca="1">"TP. Hồ Chí Minh, ngày "&amp;  DAY(NOW())&amp;" tháng " &amp;MONTH(NOW())&amp;" năm "&amp;YEAR(NOW())</f>
        <v>TP. Hồ Chí Minh, ngày 2 tháng 7 năm 2018</v>
      </c>
      <c r="F68" s="107"/>
      <c r="G68" s="107"/>
      <c r="H68" s="107"/>
      <c r="I68" s="107"/>
    </row>
    <row r="69" spans="1:9" ht="15.75" x14ac:dyDescent="0.25">
      <c r="A69" s="91" t="s">
        <v>233</v>
      </c>
      <c r="B69" s="91"/>
      <c r="C69" s="91"/>
      <c r="D69" s="1"/>
      <c r="E69" s="91" t="s">
        <v>22</v>
      </c>
      <c r="F69" s="91"/>
      <c r="G69" s="91"/>
      <c r="H69" s="91"/>
      <c r="I69" s="91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</sheetData>
  <protectedRanges>
    <protectedRange sqref="A70:D70" name="Range5"/>
    <protectedRange sqref="I15:I62" name="Range4"/>
    <protectedRange sqref="E15:F62" name="Range3"/>
    <protectedRange sqref="A4" name="Range1"/>
    <protectedRange sqref="E13:F13" name="Range6"/>
    <protectedRange sqref="C8:C10 G8:G9" name="Range2_1"/>
    <protectedRange sqref="E70:I70" name="Range5_1_1"/>
    <protectedRange sqref="B15:D62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</mergeCells>
  <conditionalFormatting sqref="H15:H62">
    <cfRule type="cellIs" dxfId="11" priority="2" stopIfTrue="1" operator="equal">
      <formula>"F"</formula>
    </cfRule>
  </conditionalFormatting>
  <conditionalFormatting sqref="G15:G62">
    <cfRule type="expression" dxfId="10" priority="1" stopIfTrue="1">
      <formula>MAX(#REF!)&lt;4</formula>
    </cfRule>
  </conditionalFormatting>
  <pageMargins left="0.20833333333333334" right="2.0833333333333332E-2" top="0.75" bottom="0.18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8"/>
  <sheetViews>
    <sheetView view="pageLayout" topLeftCell="A58" zoomScaleNormal="100" workbookViewId="0">
      <selection activeCell="C76" sqref="C76"/>
    </sheetView>
  </sheetViews>
  <sheetFormatPr defaultRowHeight="15" x14ac:dyDescent="0.25"/>
  <cols>
    <col min="1" max="1" width="7.140625" customWidth="1"/>
    <col min="2" max="2" width="14.7109375" customWidth="1"/>
    <col min="3" max="3" width="25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32"/>
      <c r="B7" s="32"/>
      <c r="C7" s="32"/>
      <c r="D7" s="32"/>
      <c r="E7" s="32"/>
      <c r="F7" s="32"/>
      <c r="G7" s="32"/>
      <c r="H7" s="32"/>
      <c r="I7" s="3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3269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283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ht="16.5" x14ac:dyDescent="0.25">
      <c r="A15" s="35">
        <v>1</v>
      </c>
      <c r="B15" s="43" t="s">
        <v>3270</v>
      </c>
      <c r="C15" s="42" t="s">
        <v>3271</v>
      </c>
      <c r="D15" s="42" t="s">
        <v>120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43" t="s">
        <v>3272</v>
      </c>
      <c r="C16" s="42" t="s">
        <v>2663</v>
      </c>
      <c r="D16" s="42" t="s">
        <v>26</v>
      </c>
      <c r="E16" s="37"/>
      <c r="F16" s="37"/>
      <c r="G16" s="37">
        <f t="shared" ref="G16:G60" si="0">E16*$E$13+F16*$F$13</f>
        <v>0</v>
      </c>
      <c r="H16" s="38" t="str">
        <f t="shared" ref="H16:H60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43" t="s">
        <v>3273</v>
      </c>
      <c r="C17" s="42" t="s">
        <v>3274</v>
      </c>
      <c r="D17" s="42" t="s">
        <v>26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43" t="s">
        <v>3275</v>
      </c>
      <c r="C18" s="42" t="s">
        <v>3276</v>
      </c>
      <c r="D18" s="42" t="s">
        <v>83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43" t="s">
        <v>3277</v>
      </c>
      <c r="C19" s="42" t="s">
        <v>31</v>
      </c>
      <c r="D19" s="42" t="s">
        <v>2381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43" t="s">
        <v>3278</v>
      </c>
      <c r="C20" s="42" t="s">
        <v>3279</v>
      </c>
      <c r="D20" s="42" t="s">
        <v>139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43" t="s">
        <v>3280</v>
      </c>
      <c r="C21" s="42" t="s">
        <v>3281</v>
      </c>
      <c r="D21" s="42" t="s">
        <v>29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43" t="s">
        <v>3282</v>
      </c>
      <c r="C22" s="42" t="s">
        <v>270</v>
      </c>
      <c r="D22" s="42" t="s">
        <v>32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43" t="s">
        <v>3283</v>
      </c>
      <c r="C23" s="42" t="s">
        <v>3284</v>
      </c>
      <c r="D23" s="42" t="s">
        <v>141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43" t="s">
        <v>3285</v>
      </c>
      <c r="C24" s="42" t="s">
        <v>1860</v>
      </c>
      <c r="D24" s="42" t="s">
        <v>141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43" t="s">
        <v>3286</v>
      </c>
      <c r="C25" s="42" t="s">
        <v>3287</v>
      </c>
      <c r="D25" s="42" t="s">
        <v>3288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43" t="s">
        <v>3289</v>
      </c>
      <c r="C26" s="42" t="s">
        <v>3290</v>
      </c>
      <c r="D26" s="42" t="s">
        <v>41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43" t="s">
        <v>3291</v>
      </c>
      <c r="C27" s="42" t="s">
        <v>74</v>
      </c>
      <c r="D27" s="42" t="s">
        <v>226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43" t="s">
        <v>3292</v>
      </c>
      <c r="C28" s="42" t="s">
        <v>1887</v>
      </c>
      <c r="D28" s="42" t="s">
        <v>93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43" t="s">
        <v>3293</v>
      </c>
      <c r="C29" s="42" t="s">
        <v>201</v>
      </c>
      <c r="D29" s="42" t="s">
        <v>2188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43" t="s">
        <v>3294</v>
      </c>
      <c r="C30" s="42" t="s">
        <v>3295</v>
      </c>
      <c r="D30" s="42" t="s">
        <v>50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43" t="s">
        <v>3296</v>
      </c>
      <c r="C31" s="42" t="s">
        <v>2843</v>
      </c>
      <c r="D31" s="42" t="s">
        <v>51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43" t="s">
        <v>3297</v>
      </c>
      <c r="C32" s="42" t="s">
        <v>159</v>
      </c>
      <c r="D32" s="42" t="s">
        <v>199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43" t="s">
        <v>3298</v>
      </c>
      <c r="C33" s="42" t="s">
        <v>3299</v>
      </c>
      <c r="D33" s="42" t="s">
        <v>95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43" t="s">
        <v>3300</v>
      </c>
      <c r="C34" s="42" t="s">
        <v>3301</v>
      </c>
      <c r="D34" s="42" t="s">
        <v>189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43" t="s">
        <v>3302</v>
      </c>
      <c r="C35" s="42" t="s">
        <v>3303</v>
      </c>
      <c r="D35" s="42" t="s">
        <v>55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43" t="s">
        <v>3304</v>
      </c>
      <c r="C36" s="42" t="s">
        <v>74</v>
      </c>
      <c r="D36" s="42" t="s">
        <v>98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43" t="s">
        <v>3305</v>
      </c>
      <c r="C37" s="42" t="s">
        <v>3284</v>
      </c>
      <c r="D37" s="42" t="s">
        <v>3306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43" t="s">
        <v>3307</v>
      </c>
      <c r="C38" s="42" t="s">
        <v>3308</v>
      </c>
      <c r="D38" s="42" t="s">
        <v>3309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43" t="s">
        <v>3310</v>
      </c>
      <c r="C39" s="42" t="s">
        <v>76</v>
      </c>
      <c r="D39" s="42" t="s">
        <v>60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43" t="s">
        <v>3311</v>
      </c>
      <c r="C40" s="42" t="s">
        <v>272</v>
      </c>
      <c r="D40" s="42" t="s">
        <v>160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43" t="s">
        <v>3312</v>
      </c>
      <c r="C41" s="42" t="s">
        <v>228</v>
      </c>
      <c r="D41" s="42" t="s">
        <v>148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43" t="s">
        <v>3313</v>
      </c>
      <c r="C42" s="42" t="s">
        <v>3314</v>
      </c>
      <c r="D42" s="42" t="s">
        <v>195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43" t="s">
        <v>3315</v>
      </c>
      <c r="C43" s="42" t="s">
        <v>3316</v>
      </c>
      <c r="D43" s="42" t="s">
        <v>105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43" t="s">
        <v>3317</v>
      </c>
      <c r="C44" s="42" t="s">
        <v>3318</v>
      </c>
      <c r="D44" s="42" t="s">
        <v>105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43" t="s">
        <v>3319</v>
      </c>
      <c r="C45" s="42" t="s">
        <v>3320</v>
      </c>
      <c r="D45" s="42" t="s">
        <v>106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43" t="s">
        <v>3321</v>
      </c>
      <c r="C46" s="42" t="s">
        <v>3322</v>
      </c>
      <c r="D46" s="42" t="s">
        <v>184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43" t="s">
        <v>3323</v>
      </c>
      <c r="C47" s="42" t="s">
        <v>3324</v>
      </c>
      <c r="D47" s="42" t="s">
        <v>316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43" t="s">
        <v>3325</v>
      </c>
      <c r="C48" s="42" t="s">
        <v>718</v>
      </c>
      <c r="D48" s="42" t="s">
        <v>213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43" t="s">
        <v>3326</v>
      </c>
      <c r="C49" s="42" t="s">
        <v>3327</v>
      </c>
      <c r="D49" s="42" t="s">
        <v>134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43" t="s">
        <v>3328</v>
      </c>
      <c r="C50" s="42" t="s">
        <v>3329</v>
      </c>
      <c r="D50" s="42" t="s">
        <v>110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43" t="s">
        <v>3330</v>
      </c>
      <c r="C51" s="42" t="s">
        <v>3331</v>
      </c>
      <c r="D51" s="42" t="s">
        <v>150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43" t="s">
        <v>3332</v>
      </c>
      <c r="C52" s="42" t="s">
        <v>3333</v>
      </c>
      <c r="D52" s="42" t="s">
        <v>202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43" t="s">
        <v>3334</v>
      </c>
      <c r="C53" s="42" t="s">
        <v>1380</v>
      </c>
      <c r="D53" s="42" t="s">
        <v>136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43" t="s">
        <v>3335</v>
      </c>
      <c r="C54" s="42" t="s">
        <v>3336</v>
      </c>
      <c r="D54" s="42" t="s">
        <v>73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43" t="s">
        <v>3337</v>
      </c>
      <c r="C55" s="42" t="s">
        <v>161</v>
      </c>
      <c r="D55" s="42" t="s">
        <v>3338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43" t="s">
        <v>3339</v>
      </c>
      <c r="C56" s="42" t="s">
        <v>3340</v>
      </c>
      <c r="D56" s="42" t="s">
        <v>165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43" t="s">
        <v>3341</v>
      </c>
      <c r="C57" s="42" t="s">
        <v>3342</v>
      </c>
      <c r="D57" s="42" t="s">
        <v>153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43" t="s">
        <v>3343</v>
      </c>
      <c r="C58" s="42" t="s">
        <v>3344</v>
      </c>
      <c r="D58" s="42" t="s">
        <v>138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51"/>
      <c r="C59" s="52"/>
      <c r="D59" s="52"/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51"/>
      <c r="C60" s="52"/>
      <c r="D60" s="52"/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9" t="str">
        <f>"Cộng danh sách gồm "</f>
        <v xml:space="preserve">Cộng danh sách gồm </v>
      </c>
      <c r="B62" s="9"/>
      <c r="C62" s="9"/>
      <c r="D62" s="10">
        <f>COUNTA(H15:H60)</f>
        <v>46</v>
      </c>
      <c r="E62" s="11">
        <v>1</v>
      </c>
      <c r="F62" s="12"/>
      <c r="G62" s="1"/>
      <c r="H62" s="1"/>
      <c r="I62" s="1"/>
    </row>
    <row r="63" spans="1:9" ht="15.75" x14ac:dyDescent="0.25">
      <c r="A63" s="106" t="s">
        <v>20</v>
      </c>
      <c r="B63" s="106"/>
      <c r="C63" s="106"/>
      <c r="D63" s="13">
        <f>COUNTIF(G15:G60,"&gt;=5")</f>
        <v>0</v>
      </c>
      <c r="E63" s="14">
        <f>D63/D62</f>
        <v>0</v>
      </c>
      <c r="F63" s="15"/>
      <c r="G63" s="1"/>
      <c r="H63" s="1"/>
      <c r="I63" s="1"/>
    </row>
    <row r="64" spans="1:9" ht="15.75" x14ac:dyDescent="0.25">
      <c r="A64" s="106" t="s">
        <v>21</v>
      </c>
      <c r="B64" s="106"/>
      <c r="C64" s="106"/>
      <c r="D64" s="13"/>
      <c r="E64" s="14">
        <f>D64/D62</f>
        <v>0</v>
      </c>
      <c r="F64" s="15"/>
      <c r="G64" s="1"/>
      <c r="H64" s="1"/>
      <c r="I64" s="1"/>
    </row>
    <row r="65" spans="1:9" ht="15.75" x14ac:dyDescent="0.25">
      <c r="A65" s="16"/>
      <c r="B65" s="16"/>
      <c r="C65" s="4"/>
      <c r="D65" s="16"/>
      <c r="E65" s="3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107" t="str">
        <f ca="1">"TP. Hồ Chí Minh, ngày "&amp;  DAY(NOW())&amp;" tháng " &amp;MONTH(NOW())&amp;" năm "&amp;YEAR(NOW())</f>
        <v>TP. Hồ Chí Minh, ngày 2 tháng 7 năm 2018</v>
      </c>
      <c r="F66" s="107"/>
      <c r="G66" s="107"/>
      <c r="H66" s="107"/>
      <c r="I66" s="107"/>
    </row>
    <row r="67" spans="1:9" ht="15.75" x14ac:dyDescent="0.25">
      <c r="A67" s="91" t="s">
        <v>233</v>
      </c>
      <c r="B67" s="91"/>
      <c r="C67" s="91"/>
      <c r="D67" s="1"/>
      <c r="E67" s="91" t="s">
        <v>22</v>
      </c>
      <c r="F67" s="91"/>
      <c r="G67" s="91"/>
      <c r="H67" s="91"/>
      <c r="I67" s="91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</sheetData>
  <protectedRanges>
    <protectedRange sqref="A68:D68" name="Range5"/>
    <protectedRange sqref="I15:I60" name="Range4"/>
    <protectedRange sqref="E15:F60" name="Range3"/>
    <protectedRange sqref="A4" name="Range1"/>
    <protectedRange sqref="E13:F13" name="Range6"/>
    <protectedRange sqref="C8:C10 G8:G9" name="Range2_1"/>
    <protectedRange sqref="E68:I68" name="Range5_1_1"/>
    <protectedRange sqref="B15:D60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7:C67"/>
    <mergeCell ref="E67:I67"/>
    <mergeCell ref="A10:B10"/>
    <mergeCell ref="C10:D10"/>
    <mergeCell ref="A12:A13"/>
    <mergeCell ref="B12:B13"/>
    <mergeCell ref="C12:D13"/>
    <mergeCell ref="G12:H12"/>
    <mergeCell ref="I12:I13"/>
    <mergeCell ref="C14:D14"/>
    <mergeCell ref="A63:C63"/>
    <mergeCell ref="A64:C64"/>
    <mergeCell ref="E66:I66"/>
  </mergeCells>
  <conditionalFormatting sqref="H15:H60">
    <cfRule type="cellIs" dxfId="9" priority="2" stopIfTrue="1" operator="equal">
      <formula>"F"</formula>
    </cfRule>
  </conditionalFormatting>
  <conditionalFormatting sqref="G15:G60">
    <cfRule type="expression" dxfId="8" priority="1" stopIfTrue="1">
      <formula>MAX(#REF!)&lt;4</formula>
    </cfRule>
  </conditionalFormatting>
  <pageMargins left="0.19791666666666666" right="2.0833333333333332E-2" top="0.75" bottom="0.16666666666666666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2"/>
  <sheetViews>
    <sheetView view="pageLayout" topLeftCell="A61" zoomScaleNormal="100" workbookViewId="0">
      <selection activeCell="E1" sqref="E1:I1"/>
    </sheetView>
  </sheetViews>
  <sheetFormatPr defaultRowHeight="18.75" x14ac:dyDescent="0.3"/>
  <cols>
    <col min="1" max="1" width="7.42578125" customWidth="1"/>
    <col min="2" max="2" width="14.28515625" customWidth="1"/>
    <col min="3" max="3" width="24.85546875" customWidth="1"/>
    <col min="4" max="4" width="10.5703125" customWidth="1"/>
    <col min="10" max="12" width="9.140625" style="79"/>
  </cols>
  <sheetData>
    <row r="1" spans="1:9" x14ac:dyDescent="0.3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x14ac:dyDescent="0.3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x14ac:dyDescent="0.3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x14ac:dyDescent="0.3">
      <c r="A4" s="91" t="s">
        <v>3814</v>
      </c>
      <c r="B4" s="91"/>
      <c r="C4" s="91"/>
      <c r="D4" s="91"/>
      <c r="E4" s="1"/>
      <c r="F4" s="1"/>
      <c r="G4" s="1"/>
      <c r="H4" s="1"/>
      <c r="I4" s="1"/>
    </row>
    <row r="5" spans="1:9" x14ac:dyDescent="0.3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x14ac:dyDescent="0.3">
      <c r="A7" s="32"/>
      <c r="B7" s="32"/>
      <c r="C7" s="32"/>
      <c r="D7" s="32"/>
      <c r="E7" s="32"/>
      <c r="F7" s="32"/>
      <c r="G7" s="32"/>
      <c r="H7" s="32"/>
      <c r="I7" s="32"/>
    </row>
    <row r="8" spans="1:9" x14ac:dyDescent="0.3">
      <c r="A8" s="92" t="s">
        <v>3815</v>
      </c>
      <c r="B8" s="92"/>
      <c r="C8" s="92"/>
      <c r="D8" s="92"/>
      <c r="E8" s="92" t="s">
        <v>7</v>
      </c>
      <c r="F8" s="92"/>
      <c r="G8" s="91">
        <v>3</v>
      </c>
      <c r="H8" s="91"/>
      <c r="I8" s="3"/>
    </row>
    <row r="9" spans="1:9" x14ac:dyDescent="0.3">
      <c r="A9" s="92" t="s">
        <v>8</v>
      </c>
      <c r="B9" s="92"/>
      <c r="C9" s="92" t="s">
        <v>3345</v>
      </c>
      <c r="D9" s="92"/>
      <c r="E9" s="92" t="s">
        <v>9</v>
      </c>
      <c r="F9" s="92"/>
      <c r="G9" s="91" t="s">
        <v>3816</v>
      </c>
      <c r="H9" s="91"/>
      <c r="I9" s="3"/>
    </row>
    <row r="10" spans="1:9" x14ac:dyDescent="0.3">
      <c r="A10" s="92" t="s">
        <v>3819</v>
      </c>
      <c r="B10" s="92"/>
      <c r="C10" s="92"/>
      <c r="D10" s="92"/>
      <c r="E10" s="16" t="s">
        <v>283</v>
      </c>
      <c r="F10" s="4"/>
      <c r="G10" s="116" t="s">
        <v>3817</v>
      </c>
      <c r="H10" s="116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3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x14ac:dyDescent="0.3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x14ac:dyDescent="0.3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x14ac:dyDescent="0.3">
      <c r="A15" s="35">
        <v>1</v>
      </c>
      <c r="B15" s="43" t="s">
        <v>3346</v>
      </c>
      <c r="C15" s="42" t="s">
        <v>3347</v>
      </c>
      <c r="D15" s="42" t="s">
        <v>25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 t="s">
        <v>3813</v>
      </c>
    </row>
    <row r="16" spans="1:9" x14ac:dyDescent="0.3">
      <c r="A16" s="35">
        <v>2</v>
      </c>
      <c r="B16" s="43" t="s">
        <v>3348</v>
      </c>
      <c r="C16" s="42" t="s">
        <v>3349</v>
      </c>
      <c r="D16" s="42" t="s">
        <v>120</v>
      </c>
      <c r="E16" s="37">
        <v>6</v>
      </c>
      <c r="F16" s="37">
        <v>6</v>
      </c>
      <c r="G16" s="37">
        <f t="shared" ref="G16:G72" si="0">E16*$E$13+F16*$F$13</f>
        <v>5.9999999999999991</v>
      </c>
      <c r="H16" s="38" t="str">
        <f t="shared" ref="H16:H72" si="1">IF(G16&lt;4,"F",IF(G16&lt;=4.9,"D",IF(G16&lt;=5.4,"D+",IF(G16&lt;=5.9,"C",IF(G16&lt;=6.9,"C+",IF(G16&lt;=7.9,"B",IF(G16&lt;=8.4,"B+","A")))))))</f>
        <v>C+</v>
      </c>
      <c r="I16" s="39"/>
    </row>
    <row r="17" spans="1:9" x14ac:dyDescent="0.3">
      <c r="A17" s="35">
        <v>3</v>
      </c>
      <c r="B17" s="43" t="s">
        <v>3350</v>
      </c>
      <c r="C17" s="42" t="s">
        <v>3351</v>
      </c>
      <c r="D17" s="42" t="s">
        <v>154</v>
      </c>
      <c r="E17" s="37">
        <v>7</v>
      </c>
      <c r="F17" s="37">
        <v>5</v>
      </c>
      <c r="G17" s="37">
        <f t="shared" si="0"/>
        <v>5.6</v>
      </c>
      <c r="H17" s="38" t="str">
        <f t="shared" si="1"/>
        <v>C</v>
      </c>
      <c r="I17" s="39"/>
    </row>
    <row r="18" spans="1:9" x14ac:dyDescent="0.3">
      <c r="A18" s="35">
        <v>4</v>
      </c>
      <c r="B18" s="43" t="s">
        <v>3352</v>
      </c>
      <c r="C18" s="42" t="s">
        <v>710</v>
      </c>
      <c r="D18" s="42" t="s">
        <v>139</v>
      </c>
      <c r="E18" s="37">
        <v>7</v>
      </c>
      <c r="F18" s="37">
        <v>6</v>
      </c>
      <c r="G18" s="37">
        <f t="shared" si="0"/>
        <v>6.2999999999999989</v>
      </c>
      <c r="H18" s="38" t="str">
        <f t="shared" si="1"/>
        <v>C+</v>
      </c>
      <c r="I18" s="39"/>
    </row>
    <row r="19" spans="1:9" x14ac:dyDescent="0.3">
      <c r="A19" s="35">
        <v>5</v>
      </c>
      <c r="B19" s="43" t="s">
        <v>3353</v>
      </c>
      <c r="C19" s="42" t="s">
        <v>2837</v>
      </c>
      <c r="D19" s="42" t="s">
        <v>85</v>
      </c>
      <c r="E19" s="37"/>
      <c r="F19" s="37"/>
      <c r="G19" s="37">
        <f t="shared" si="0"/>
        <v>0</v>
      </c>
      <c r="H19" s="38" t="str">
        <f t="shared" si="1"/>
        <v>F</v>
      </c>
      <c r="I19" s="39" t="s">
        <v>3813</v>
      </c>
    </row>
    <row r="20" spans="1:9" x14ac:dyDescent="0.3">
      <c r="A20" s="35">
        <v>6</v>
      </c>
      <c r="B20" s="43" t="s">
        <v>3354</v>
      </c>
      <c r="C20" s="42" t="s">
        <v>3355</v>
      </c>
      <c r="D20" s="42" t="s">
        <v>239</v>
      </c>
      <c r="E20" s="37">
        <v>4</v>
      </c>
      <c r="F20" s="37">
        <v>6</v>
      </c>
      <c r="G20" s="37">
        <f t="shared" si="0"/>
        <v>5.3999999999999995</v>
      </c>
      <c r="H20" s="38" t="str">
        <f t="shared" si="1"/>
        <v>D+</v>
      </c>
      <c r="I20" s="39"/>
    </row>
    <row r="21" spans="1:9" x14ac:dyDescent="0.3">
      <c r="A21" s="35">
        <v>7</v>
      </c>
      <c r="B21" s="43" t="s">
        <v>3356</v>
      </c>
      <c r="C21" s="42" t="s">
        <v>240</v>
      </c>
      <c r="D21" s="42" t="s">
        <v>32</v>
      </c>
      <c r="E21" s="37">
        <v>4</v>
      </c>
      <c r="F21" s="37">
        <v>6</v>
      </c>
      <c r="G21" s="37">
        <f t="shared" si="0"/>
        <v>5.3999999999999995</v>
      </c>
      <c r="H21" s="38" t="str">
        <f t="shared" si="1"/>
        <v>D+</v>
      </c>
      <c r="I21" s="39"/>
    </row>
    <row r="22" spans="1:9" x14ac:dyDescent="0.3">
      <c r="A22" s="35">
        <v>8</v>
      </c>
      <c r="B22" s="43" t="s">
        <v>3357</v>
      </c>
      <c r="C22" s="42" t="s">
        <v>3358</v>
      </c>
      <c r="D22" s="42" t="s">
        <v>122</v>
      </c>
      <c r="E22" s="37">
        <v>9</v>
      </c>
      <c r="F22" s="37">
        <v>6</v>
      </c>
      <c r="G22" s="37">
        <f t="shared" si="0"/>
        <v>6.8999999999999986</v>
      </c>
      <c r="H22" s="38" t="str">
        <f t="shared" si="1"/>
        <v>C+</v>
      </c>
      <c r="I22" s="39"/>
    </row>
    <row r="23" spans="1:9" x14ac:dyDescent="0.3">
      <c r="A23" s="35">
        <v>9</v>
      </c>
      <c r="B23" s="43" t="s">
        <v>3359</v>
      </c>
      <c r="C23" s="42" t="s">
        <v>3360</v>
      </c>
      <c r="D23" s="42" t="s">
        <v>36</v>
      </c>
      <c r="E23" s="37">
        <v>9</v>
      </c>
      <c r="F23" s="37">
        <v>5</v>
      </c>
      <c r="G23" s="37">
        <f t="shared" si="0"/>
        <v>6.1999999999999993</v>
      </c>
      <c r="H23" s="38" t="str">
        <f t="shared" si="1"/>
        <v>C+</v>
      </c>
      <c r="I23" s="39"/>
    </row>
    <row r="24" spans="1:9" x14ac:dyDescent="0.3">
      <c r="A24" s="35">
        <v>10</v>
      </c>
      <c r="B24" s="43" t="s">
        <v>3361</v>
      </c>
      <c r="C24" s="42" t="s">
        <v>3362</v>
      </c>
      <c r="D24" s="42" t="s">
        <v>141</v>
      </c>
      <c r="E24" s="37">
        <v>8</v>
      </c>
      <c r="F24" s="37">
        <v>6</v>
      </c>
      <c r="G24" s="37">
        <f t="shared" si="0"/>
        <v>6.6</v>
      </c>
      <c r="H24" s="38" t="str">
        <f t="shared" si="1"/>
        <v>C+</v>
      </c>
      <c r="I24" s="39"/>
    </row>
    <row r="25" spans="1:9" x14ac:dyDescent="0.3">
      <c r="A25" s="35">
        <v>11</v>
      </c>
      <c r="B25" s="43" t="s">
        <v>3363</v>
      </c>
      <c r="C25" s="42" t="s">
        <v>3364</v>
      </c>
      <c r="D25" s="42" t="s">
        <v>124</v>
      </c>
      <c r="E25" s="37">
        <v>8</v>
      </c>
      <c r="F25" s="37">
        <v>7</v>
      </c>
      <c r="G25" s="37">
        <f t="shared" si="0"/>
        <v>7.2999999999999989</v>
      </c>
      <c r="H25" s="38" t="str">
        <f t="shared" si="1"/>
        <v>B</v>
      </c>
      <c r="I25" s="39"/>
    </row>
    <row r="26" spans="1:9" x14ac:dyDescent="0.3">
      <c r="A26" s="35">
        <v>12</v>
      </c>
      <c r="B26" s="43" t="s">
        <v>3365</v>
      </c>
      <c r="C26" s="42" t="s">
        <v>3366</v>
      </c>
      <c r="D26" s="42" t="s">
        <v>178</v>
      </c>
      <c r="E26" s="37">
        <v>7</v>
      </c>
      <c r="F26" s="37">
        <v>7</v>
      </c>
      <c r="G26" s="37">
        <f t="shared" si="0"/>
        <v>7</v>
      </c>
      <c r="H26" s="38" t="str">
        <f t="shared" si="1"/>
        <v>B</v>
      </c>
      <c r="I26" s="39"/>
    </row>
    <row r="27" spans="1:9" x14ac:dyDescent="0.3">
      <c r="A27" s="35">
        <v>13</v>
      </c>
      <c r="B27" s="43" t="s">
        <v>3367</v>
      </c>
      <c r="C27" s="42" t="s">
        <v>3368</v>
      </c>
      <c r="D27" s="42" t="s">
        <v>999</v>
      </c>
      <c r="E27" s="37">
        <v>6</v>
      </c>
      <c r="F27" s="37">
        <v>7</v>
      </c>
      <c r="G27" s="37">
        <f t="shared" si="0"/>
        <v>6.6999999999999993</v>
      </c>
      <c r="H27" s="38" t="str">
        <f t="shared" si="1"/>
        <v>C+</v>
      </c>
      <c r="I27" s="39"/>
    </row>
    <row r="28" spans="1:9" x14ac:dyDescent="0.3">
      <c r="A28" s="35">
        <v>14</v>
      </c>
      <c r="B28" s="43" t="s">
        <v>3369</v>
      </c>
      <c r="C28" s="42" t="s">
        <v>52</v>
      </c>
      <c r="D28" s="42" t="s">
        <v>125</v>
      </c>
      <c r="E28" s="37">
        <v>5</v>
      </c>
      <c r="F28" s="37">
        <v>4</v>
      </c>
      <c r="G28" s="37">
        <f t="shared" si="0"/>
        <v>4.3</v>
      </c>
      <c r="H28" s="38" t="str">
        <f t="shared" si="1"/>
        <v>D</v>
      </c>
      <c r="I28" s="39"/>
    </row>
    <row r="29" spans="1:9" x14ac:dyDescent="0.3">
      <c r="A29" s="35">
        <v>15</v>
      </c>
      <c r="B29" s="43" t="s">
        <v>3370</v>
      </c>
      <c r="C29" s="42" t="s">
        <v>1860</v>
      </c>
      <c r="D29" s="42" t="s">
        <v>3371</v>
      </c>
      <c r="E29" s="37">
        <v>8</v>
      </c>
      <c r="F29" s="37">
        <v>4.5</v>
      </c>
      <c r="G29" s="37">
        <f t="shared" si="0"/>
        <v>5.55</v>
      </c>
      <c r="H29" s="38" t="str">
        <f t="shared" si="1"/>
        <v>C</v>
      </c>
      <c r="I29" s="39"/>
    </row>
    <row r="30" spans="1:9" x14ac:dyDescent="0.3">
      <c r="A30" s="35">
        <v>16</v>
      </c>
      <c r="B30" s="43" t="s">
        <v>3372</v>
      </c>
      <c r="C30" s="42" t="s">
        <v>3373</v>
      </c>
      <c r="D30" s="42" t="s">
        <v>126</v>
      </c>
      <c r="E30" s="37">
        <v>7</v>
      </c>
      <c r="F30" s="37">
        <v>7.5</v>
      </c>
      <c r="G30" s="37">
        <f t="shared" si="0"/>
        <v>7.35</v>
      </c>
      <c r="H30" s="38" t="str">
        <f t="shared" si="1"/>
        <v>B</v>
      </c>
      <c r="I30" s="39"/>
    </row>
    <row r="31" spans="1:9" x14ac:dyDescent="0.3">
      <c r="A31" s="35">
        <v>17</v>
      </c>
      <c r="B31" s="43" t="s">
        <v>3374</v>
      </c>
      <c r="C31" s="42" t="s">
        <v>3375</v>
      </c>
      <c r="D31" s="42" t="s">
        <v>50</v>
      </c>
      <c r="E31" s="37">
        <v>8</v>
      </c>
      <c r="F31" s="37">
        <v>6.5</v>
      </c>
      <c r="G31" s="37">
        <f t="shared" si="0"/>
        <v>6.9499999999999993</v>
      </c>
      <c r="H31" s="38" t="str">
        <f t="shared" si="1"/>
        <v>B</v>
      </c>
      <c r="I31" s="39"/>
    </row>
    <row r="32" spans="1:9" x14ac:dyDescent="0.3">
      <c r="A32" s="35">
        <v>18</v>
      </c>
      <c r="B32" s="43" t="s">
        <v>3376</v>
      </c>
      <c r="C32" s="42" t="s">
        <v>826</v>
      </c>
      <c r="D32" s="42" t="s">
        <v>50</v>
      </c>
      <c r="E32" s="37">
        <v>7</v>
      </c>
      <c r="F32" s="37">
        <v>5.5</v>
      </c>
      <c r="G32" s="37">
        <f t="shared" si="0"/>
        <v>5.9499999999999993</v>
      </c>
      <c r="H32" s="38" t="str">
        <f t="shared" si="1"/>
        <v>C+</v>
      </c>
      <c r="I32" s="39"/>
    </row>
    <row r="33" spans="1:10" x14ac:dyDescent="0.3">
      <c r="A33" s="35">
        <v>19</v>
      </c>
      <c r="B33" s="43" t="s">
        <v>3377</v>
      </c>
      <c r="C33" s="42" t="s">
        <v>3378</v>
      </c>
      <c r="D33" s="42" t="s">
        <v>243</v>
      </c>
      <c r="E33" s="37">
        <v>6</v>
      </c>
      <c r="F33" s="37">
        <v>6</v>
      </c>
      <c r="G33" s="37">
        <f t="shared" si="0"/>
        <v>5.9999999999999991</v>
      </c>
      <c r="H33" s="38" t="str">
        <f t="shared" si="1"/>
        <v>C+</v>
      </c>
      <c r="I33" s="39"/>
    </row>
    <row r="34" spans="1:10" x14ac:dyDescent="0.3">
      <c r="A34" s="35">
        <v>20</v>
      </c>
      <c r="B34" s="43" t="s">
        <v>3379</v>
      </c>
      <c r="C34" s="42" t="s">
        <v>3380</v>
      </c>
      <c r="D34" s="42" t="s">
        <v>95</v>
      </c>
      <c r="E34" s="37">
        <v>7</v>
      </c>
      <c r="F34" s="37">
        <v>5</v>
      </c>
      <c r="G34" s="37">
        <f t="shared" si="0"/>
        <v>5.6</v>
      </c>
      <c r="H34" s="38" t="str">
        <f t="shared" si="1"/>
        <v>C</v>
      </c>
      <c r="I34" s="39"/>
    </row>
    <row r="35" spans="1:10" x14ac:dyDescent="0.3">
      <c r="A35" s="35">
        <v>21</v>
      </c>
      <c r="B35" s="43" t="s">
        <v>3381</v>
      </c>
      <c r="C35" s="42" t="s">
        <v>3382</v>
      </c>
      <c r="D35" s="42" t="s">
        <v>158</v>
      </c>
      <c r="E35" s="37">
        <v>6</v>
      </c>
      <c r="F35" s="37">
        <v>6.5</v>
      </c>
      <c r="G35" s="37">
        <f t="shared" si="0"/>
        <v>6.35</v>
      </c>
      <c r="H35" s="38" t="str">
        <f t="shared" si="1"/>
        <v>C+</v>
      </c>
      <c r="I35" s="39"/>
    </row>
    <row r="36" spans="1:10" x14ac:dyDescent="0.3">
      <c r="A36" s="35">
        <v>22</v>
      </c>
      <c r="B36" s="43" t="s">
        <v>3383</v>
      </c>
      <c r="C36" s="42" t="s">
        <v>3384</v>
      </c>
      <c r="D36" s="42" t="s">
        <v>97</v>
      </c>
      <c r="E36" s="37">
        <v>9</v>
      </c>
      <c r="F36" s="37">
        <v>7</v>
      </c>
      <c r="G36" s="37">
        <f t="shared" si="0"/>
        <v>7.6</v>
      </c>
      <c r="H36" s="38" t="str">
        <f t="shared" si="1"/>
        <v>B</v>
      </c>
      <c r="I36" s="39"/>
    </row>
    <row r="37" spans="1:10" x14ac:dyDescent="0.3">
      <c r="A37" s="35">
        <v>23</v>
      </c>
      <c r="B37" s="43" t="s">
        <v>3385</v>
      </c>
      <c r="C37" s="42" t="s">
        <v>3386</v>
      </c>
      <c r="D37" s="42" t="s">
        <v>97</v>
      </c>
      <c r="E37" s="37">
        <v>6</v>
      </c>
      <c r="F37" s="37">
        <v>6.5</v>
      </c>
      <c r="G37" s="37">
        <f t="shared" si="0"/>
        <v>6.35</v>
      </c>
      <c r="H37" s="38" t="str">
        <f t="shared" si="1"/>
        <v>C+</v>
      </c>
      <c r="I37" s="39"/>
    </row>
    <row r="38" spans="1:10" x14ac:dyDescent="0.3">
      <c r="A38" s="35">
        <v>24</v>
      </c>
      <c r="B38" s="43" t="s">
        <v>3387</v>
      </c>
      <c r="C38" s="42" t="s">
        <v>118</v>
      </c>
      <c r="D38" s="42" t="s">
        <v>97</v>
      </c>
      <c r="E38" s="37">
        <v>2</v>
      </c>
      <c r="F38" s="37">
        <v>5</v>
      </c>
      <c r="G38" s="37">
        <f t="shared" si="0"/>
        <v>4.0999999999999996</v>
      </c>
      <c r="H38" s="38" t="str">
        <f t="shared" si="1"/>
        <v>D</v>
      </c>
      <c r="I38" s="39"/>
      <c r="J38" s="80"/>
    </row>
    <row r="39" spans="1:10" x14ac:dyDescent="0.3">
      <c r="A39" s="35">
        <v>25</v>
      </c>
      <c r="B39" s="43" t="s">
        <v>3388</v>
      </c>
      <c r="C39" s="42" t="s">
        <v>268</v>
      </c>
      <c r="D39" s="42" t="s">
        <v>97</v>
      </c>
      <c r="E39" s="37">
        <v>9</v>
      </c>
      <c r="F39" s="37">
        <v>7</v>
      </c>
      <c r="G39" s="37">
        <f t="shared" si="0"/>
        <v>7.6</v>
      </c>
      <c r="H39" s="38" t="str">
        <f t="shared" si="1"/>
        <v>B</v>
      </c>
      <c r="I39" s="39"/>
    </row>
    <row r="40" spans="1:10" x14ac:dyDescent="0.3">
      <c r="A40" s="35">
        <v>26</v>
      </c>
      <c r="B40" s="43" t="s">
        <v>3389</v>
      </c>
      <c r="C40" s="42" t="s">
        <v>1075</v>
      </c>
      <c r="D40" s="42" t="s">
        <v>244</v>
      </c>
      <c r="E40" s="37">
        <v>9</v>
      </c>
      <c r="F40" s="37">
        <v>6</v>
      </c>
      <c r="G40" s="37">
        <f t="shared" si="0"/>
        <v>6.8999999999999986</v>
      </c>
      <c r="H40" s="38" t="str">
        <f t="shared" si="1"/>
        <v>C+</v>
      </c>
      <c r="I40" s="39"/>
    </row>
    <row r="41" spans="1:10" x14ac:dyDescent="0.3">
      <c r="A41" s="35">
        <v>27</v>
      </c>
      <c r="B41" s="43" t="s">
        <v>3390</v>
      </c>
      <c r="C41" s="42" t="s">
        <v>3391</v>
      </c>
      <c r="D41" s="42" t="s">
        <v>98</v>
      </c>
      <c r="E41" s="37">
        <v>5</v>
      </c>
      <c r="F41" s="37">
        <v>4</v>
      </c>
      <c r="G41" s="37">
        <f t="shared" si="0"/>
        <v>4.3</v>
      </c>
      <c r="H41" s="38" t="str">
        <f t="shared" si="1"/>
        <v>D</v>
      </c>
      <c r="I41" s="39"/>
    </row>
    <row r="42" spans="1:10" x14ac:dyDescent="0.3">
      <c r="A42" s="35">
        <v>28</v>
      </c>
      <c r="B42" s="43" t="s">
        <v>3392</v>
      </c>
      <c r="C42" s="42" t="s">
        <v>197</v>
      </c>
      <c r="D42" s="42" t="s">
        <v>98</v>
      </c>
      <c r="E42" s="37"/>
      <c r="F42" s="37"/>
      <c r="G42" s="37">
        <f t="shared" si="0"/>
        <v>0</v>
      </c>
      <c r="H42" s="38" t="str">
        <f t="shared" si="1"/>
        <v>F</v>
      </c>
      <c r="I42" s="39" t="s">
        <v>3813</v>
      </c>
    </row>
    <row r="43" spans="1:10" x14ac:dyDescent="0.3">
      <c r="A43" s="35">
        <v>29</v>
      </c>
      <c r="B43" s="43" t="s">
        <v>3393</v>
      </c>
      <c r="C43" s="42" t="s">
        <v>3394</v>
      </c>
      <c r="D43" s="42" t="s">
        <v>99</v>
      </c>
      <c r="E43" s="37">
        <v>8</v>
      </c>
      <c r="F43" s="37">
        <v>7.5</v>
      </c>
      <c r="G43" s="37">
        <f t="shared" si="0"/>
        <v>7.65</v>
      </c>
      <c r="H43" s="38" t="str">
        <f t="shared" si="1"/>
        <v>B</v>
      </c>
      <c r="I43" s="39"/>
    </row>
    <row r="44" spans="1:10" x14ac:dyDescent="0.3">
      <c r="A44" s="35">
        <v>30</v>
      </c>
      <c r="B44" s="43" t="s">
        <v>3395</v>
      </c>
      <c r="C44" s="42" t="s">
        <v>215</v>
      </c>
      <c r="D44" s="42" t="s">
        <v>127</v>
      </c>
      <c r="E44" s="37">
        <v>8</v>
      </c>
      <c r="F44" s="37">
        <v>5</v>
      </c>
      <c r="G44" s="37">
        <f t="shared" si="0"/>
        <v>5.9</v>
      </c>
      <c r="H44" s="38" t="str">
        <f t="shared" si="1"/>
        <v>C</v>
      </c>
      <c r="I44" s="39"/>
    </row>
    <row r="45" spans="1:10" x14ac:dyDescent="0.3">
      <c r="A45" s="35">
        <v>31</v>
      </c>
      <c r="B45" s="43" t="s">
        <v>3396</v>
      </c>
      <c r="C45" s="42" t="s">
        <v>177</v>
      </c>
      <c r="D45" s="42" t="s">
        <v>200</v>
      </c>
      <c r="E45" s="37">
        <v>7</v>
      </c>
      <c r="F45" s="37">
        <v>5</v>
      </c>
      <c r="G45" s="37">
        <f t="shared" si="0"/>
        <v>5.6</v>
      </c>
      <c r="H45" s="38" t="str">
        <f t="shared" si="1"/>
        <v>C</v>
      </c>
      <c r="I45" s="39"/>
    </row>
    <row r="46" spans="1:10" x14ac:dyDescent="0.3">
      <c r="A46" s="35">
        <v>32</v>
      </c>
      <c r="B46" s="43" t="s">
        <v>3397</v>
      </c>
      <c r="C46" s="42" t="s">
        <v>52</v>
      </c>
      <c r="D46" s="42" t="s">
        <v>62</v>
      </c>
      <c r="E46" s="37">
        <v>6</v>
      </c>
      <c r="F46" s="37">
        <v>3.5</v>
      </c>
      <c r="G46" s="37">
        <f t="shared" si="0"/>
        <v>4.25</v>
      </c>
      <c r="H46" s="38" t="str">
        <f t="shared" si="1"/>
        <v>D</v>
      </c>
      <c r="I46" s="39"/>
    </row>
    <row r="47" spans="1:10" x14ac:dyDescent="0.3">
      <c r="A47" s="35">
        <v>33</v>
      </c>
      <c r="B47" s="43" t="s">
        <v>3398</v>
      </c>
      <c r="C47" s="42" t="s">
        <v>1001</v>
      </c>
      <c r="D47" s="42" t="s">
        <v>130</v>
      </c>
      <c r="E47" s="37">
        <v>6</v>
      </c>
      <c r="F47" s="37">
        <v>5</v>
      </c>
      <c r="G47" s="37">
        <f t="shared" si="0"/>
        <v>5.3</v>
      </c>
      <c r="H47" s="38" t="str">
        <f t="shared" si="1"/>
        <v>D+</v>
      </c>
      <c r="I47" s="39"/>
    </row>
    <row r="48" spans="1:10" x14ac:dyDescent="0.3">
      <c r="A48" s="35">
        <v>34</v>
      </c>
      <c r="B48" s="43" t="s">
        <v>3399</v>
      </c>
      <c r="C48" s="42" t="s">
        <v>3400</v>
      </c>
      <c r="D48" s="42" t="s">
        <v>130</v>
      </c>
      <c r="E48" s="37">
        <v>4</v>
      </c>
      <c r="F48" s="37">
        <v>4</v>
      </c>
      <c r="G48" s="37">
        <f t="shared" si="0"/>
        <v>4</v>
      </c>
      <c r="H48" s="38" t="str">
        <f t="shared" si="1"/>
        <v>D</v>
      </c>
      <c r="I48" s="39"/>
    </row>
    <row r="49" spans="1:9" x14ac:dyDescent="0.3">
      <c r="A49" s="35">
        <v>35</v>
      </c>
      <c r="B49" s="43" t="s">
        <v>3401</v>
      </c>
      <c r="C49" s="42" t="s">
        <v>1137</v>
      </c>
      <c r="D49" s="42" t="s">
        <v>64</v>
      </c>
      <c r="E49" s="37">
        <v>7</v>
      </c>
      <c r="F49" s="37">
        <v>6</v>
      </c>
      <c r="G49" s="37">
        <f t="shared" si="0"/>
        <v>6.2999999999999989</v>
      </c>
      <c r="H49" s="38" t="str">
        <f t="shared" si="1"/>
        <v>C+</v>
      </c>
      <c r="I49" s="39"/>
    </row>
    <row r="50" spans="1:9" x14ac:dyDescent="0.3">
      <c r="A50" s="35">
        <v>36</v>
      </c>
      <c r="B50" s="43" t="s">
        <v>3402</v>
      </c>
      <c r="C50" s="42" t="s">
        <v>3403</v>
      </c>
      <c r="D50" s="42" t="s">
        <v>131</v>
      </c>
      <c r="E50" s="37">
        <v>7</v>
      </c>
      <c r="F50" s="37">
        <v>5.5</v>
      </c>
      <c r="G50" s="37">
        <f t="shared" si="0"/>
        <v>5.9499999999999993</v>
      </c>
      <c r="H50" s="38" t="str">
        <f t="shared" si="1"/>
        <v>C+</v>
      </c>
      <c r="I50" s="39"/>
    </row>
    <row r="51" spans="1:9" x14ac:dyDescent="0.3">
      <c r="A51" s="35">
        <v>37</v>
      </c>
      <c r="B51" s="43" t="s">
        <v>3404</v>
      </c>
      <c r="C51" s="42" t="s">
        <v>3405</v>
      </c>
      <c r="D51" s="42" t="s">
        <v>181</v>
      </c>
      <c r="E51" s="37">
        <v>5</v>
      </c>
      <c r="F51" s="37">
        <v>6.5</v>
      </c>
      <c r="G51" s="37">
        <f t="shared" si="0"/>
        <v>6.05</v>
      </c>
      <c r="H51" s="38" t="str">
        <f t="shared" si="1"/>
        <v>C+</v>
      </c>
      <c r="I51" s="39"/>
    </row>
    <row r="52" spans="1:9" x14ac:dyDescent="0.3">
      <c r="A52" s="35">
        <v>38</v>
      </c>
      <c r="B52" s="43" t="s">
        <v>3406</v>
      </c>
      <c r="C52" s="42" t="s">
        <v>2769</v>
      </c>
      <c r="D52" s="42" t="s">
        <v>160</v>
      </c>
      <c r="E52" s="37">
        <v>6</v>
      </c>
      <c r="F52" s="37">
        <v>6</v>
      </c>
      <c r="G52" s="37">
        <f t="shared" si="0"/>
        <v>5.9999999999999991</v>
      </c>
      <c r="H52" s="38" t="str">
        <f t="shared" si="1"/>
        <v>C+</v>
      </c>
      <c r="I52" s="39"/>
    </row>
    <row r="53" spans="1:9" x14ac:dyDescent="0.3">
      <c r="A53" s="35">
        <v>39</v>
      </c>
      <c r="B53" s="43" t="s">
        <v>3407</v>
      </c>
      <c r="C53" s="42" t="s">
        <v>2885</v>
      </c>
      <c r="D53" s="42" t="s">
        <v>102</v>
      </c>
      <c r="E53" s="37">
        <v>7</v>
      </c>
      <c r="F53" s="37">
        <v>5.5</v>
      </c>
      <c r="G53" s="37">
        <f t="shared" si="0"/>
        <v>5.9499999999999993</v>
      </c>
      <c r="H53" s="38" t="str">
        <f t="shared" si="1"/>
        <v>C+</v>
      </c>
      <c r="I53" s="39"/>
    </row>
    <row r="54" spans="1:9" x14ac:dyDescent="0.3">
      <c r="A54" s="35">
        <v>40</v>
      </c>
      <c r="B54" s="43" t="s">
        <v>3408</v>
      </c>
      <c r="C54" s="42" t="s">
        <v>3409</v>
      </c>
      <c r="D54" s="42" t="s">
        <v>70</v>
      </c>
      <c r="E54" s="37"/>
      <c r="F54" s="37"/>
      <c r="G54" s="37">
        <f t="shared" si="0"/>
        <v>0</v>
      </c>
      <c r="H54" s="38" t="str">
        <f t="shared" si="1"/>
        <v>F</v>
      </c>
      <c r="I54" s="39" t="s">
        <v>3813</v>
      </c>
    </row>
    <row r="55" spans="1:9" x14ac:dyDescent="0.3">
      <c r="A55" s="35">
        <v>41</v>
      </c>
      <c r="B55" s="43" t="s">
        <v>3410</v>
      </c>
      <c r="C55" s="42" t="s">
        <v>2513</v>
      </c>
      <c r="D55" s="42" t="s">
        <v>1217</v>
      </c>
      <c r="E55" s="37">
        <v>7</v>
      </c>
      <c r="F55" s="37">
        <v>7</v>
      </c>
      <c r="G55" s="37">
        <f t="shared" si="0"/>
        <v>7</v>
      </c>
      <c r="H55" s="38" t="str">
        <f t="shared" si="1"/>
        <v>B</v>
      </c>
      <c r="I55" s="39"/>
    </row>
    <row r="56" spans="1:9" x14ac:dyDescent="0.3">
      <c r="A56" s="35">
        <v>42</v>
      </c>
      <c r="B56" s="43" t="s">
        <v>3411</v>
      </c>
      <c r="C56" s="42" t="s">
        <v>137</v>
      </c>
      <c r="D56" s="42" t="s">
        <v>149</v>
      </c>
      <c r="E56" s="37">
        <v>9</v>
      </c>
      <c r="F56" s="37">
        <v>8</v>
      </c>
      <c r="G56" s="37">
        <f t="shared" si="0"/>
        <v>8.2999999999999989</v>
      </c>
      <c r="H56" s="38" t="str">
        <f t="shared" si="1"/>
        <v>B+</v>
      </c>
      <c r="I56" s="39"/>
    </row>
    <row r="57" spans="1:9" x14ac:dyDescent="0.3">
      <c r="A57" s="35">
        <v>43</v>
      </c>
      <c r="B57" s="43" t="s">
        <v>3412</v>
      </c>
      <c r="C57" s="42" t="s">
        <v>74</v>
      </c>
      <c r="D57" s="42" t="s">
        <v>316</v>
      </c>
      <c r="E57" s="37">
        <v>6</v>
      </c>
      <c r="F57" s="37">
        <v>5</v>
      </c>
      <c r="G57" s="37">
        <f t="shared" si="0"/>
        <v>5.3</v>
      </c>
      <c r="H57" s="38" t="str">
        <f t="shared" si="1"/>
        <v>D+</v>
      </c>
      <c r="I57" s="39"/>
    </row>
    <row r="58" spans="1:9" x14ac:dyDescent="0.3">
      <c r="A58" s="35">
        <v>44</v>
      </c>
      <c r="B58" s="43" t="s">
        <v>3413</v>
      </c>
      <c r="C58" s="42" t="s">
        <v>2305</v>
      </c>
      <c r="D58" s="42" t="s">
        <v>2625</v>
      </c>
      <c r="E58" s="37">
        <v>7</v>
      </c>
      <c r="F58" s="37">
        <v>6.5</v>
      </c>
      <c r="G58" s="37">
        <f t="shared" si="0"/>
        <v>6.65</v>
      </c>
      <c r="H58" s="38" t="str">
        <f t="shared" si="1"/>
        <v>C+</v>
      </c>
      <c r="I58" s="39"/>
    </row>
    <row r="59" spans="1:9" x14ac:dyDescent="0.3">
      <c r="A59" s="35">
        <v>45</v>
      </c>
      <c r="B59" s="43" t="s">
        <v>3414</v>
      </c>
      <c r="C59" s="42" t="s">
        <v>215</v>
      </c>
      <c r="D59" s="42" t="s">
        <v>110</v>
      </c>
      <c r="E59" s="37">
        <v>7</v>
      </c>
      <c r="F59" s="37">
        <v>6.5</v>
      </c>
      <c r="G59" s="37">
        <f t="shared" si="0"/>
        <v>6.65</v>
      </c>
      <c r="H59" s="38" t="str">
        <f t="shared" si="1"/>
        <v>C+</v>
      </c>
      <c r="I59" s="39"/>
    </row>
    <row r="60" spans="1:9" x14ac:dyDescent="0.3">
      <c r="A60" s="35">
        <v>46</v>
      </c>
      <c r="B60" s="43" t="s">
        <v>3415</v>
      </c>
      <c r="C60" s="42" t="s">
        <v>3416</v>
      </c>
      <c r="D60" s="42" t="s">
        <v>114</v>
      </c>
      <c r="E60" s="37">
        <v>7</v>
      </c>
      <c r="F60" s="37">
        <v>5</v>
      </c>
      <c r="G60" s="37">
        <f t="shared" si="0"/>
        <v>5.6</v>
      </c>
      <c r="H60" s="38" t="str">
        <f t="shared" si="1"/>
        <v>C</v>
      </c>
      <c r="I60" s="39"/>
    </row>
    <row r="61" spans="1:9" x14ac:dyDescent="0.3">
      <c r="A61" s="35">
        <v>47</v>
      </c>
      <c r="B61" s="43" t="s">
        <v>3417</v>
      </c>
      <c r="C61" s="42" t="s">
        <v>3418</v>
      </c>
      <c r="D61" s="42" t="s">
        <v>202</v>
      </c>
      <c r="E61" s="37">
        <v>7</v>
      </c>
      <c r="F61" s="37">
        <v>5</v>
      </c>
      <c r="G61" s="37">
        <f t="shared" si="0"/>
        <v>5.6</v>
      </c>
      <c r="H61" s="38" t="str">
        <f t="shared" si="1"/>
        <v>C</v>
      </c>
      <c r="I61" s="39"/>
    </row>
    <row r="62" spans="1:9" x14ac:dyDescent="0.3">
      <c r="A62" s="35">
        <v>48</v>
      </c>
      <c r="B62" s="43" t="s">
        <v>3419</v>
      </c>
      <c r="C62" s="42" t="s">
        <v>209</v>
      </c>
      <c r="D62" s="42" t="s">
        <v>253</v>
      </c>
      <c r="E62" s="37">
        <v>6</v>
      </c>
      <c r="F62" s="37">
        <v>5.5</v>
      </c>
      <c r="G62" s="37">
        <f t="shared" si="0"/>
        <v>5.6499999999999995</v>
      </c>
      <c r="H62" s="38" t="str">
        <f t="shared" si="1"/>
        <v>C</v>
      </c>
      <c r="I62" s="39"/>
    </row>
    <row r="63" spans="1:9" x14ac:dyDescent="0.3">
      <c r="A63" s="35">
        <v>49</v>
      </c>
      <c r="B63" s="43" t="s">
        <v>3420</v>
      </c>
      <c r="C63" s="42" t="s">
        <v>3421</v>
      </c>
      <c r="D63" s="42" t="s">
        <v>117</v>
      </c>
      <c r="E63" s="37">
        <v>6</v>
      </c>
      <c r="F63" s="37">
        <v>5.5</v>
      </c>
      <c r="G63" s="37">
        <f t="shared" si="0"/>
        <v>5.6499999999999995</v>
      </c>
      <c r="H63" s="38" t="str">
        <f t="shared" si="1"/>
        <v>C</v>
      </c>
      <c r="I63" s="39"/>
    </row>
    <row r="64" spans="1:9" x14ac:dyDescent="0.3">
      <c r="A64" s="35">
        <v>50</v>
      </c>
      <c r="B64" s="43" t="s">
        <v>3422</v>
      </c>
      <c r="C64" s="42" t="s">
        <v>203</v>
      </c>
      <c r="D64" s="42" t="s">
        <v>73</v>
      </c>
      <c r="E64" s="37">
        <v>7</v>
      </c>
      <c r="F64" s="37">
        <v>5.5</v>
      </c>
      <c r="G64" s="37">
        <f t="shared" si="0"/>
        <v>5.9499999999999993</v>
      </c>
      <c r="H64" s="38" t="str">
        <f t="shared" si="1"/>
        <v>C+</v>
      </c>
      <c r="I64" s="39"/>
    </row>
    <row r="65" spans="1:9" x14ac:dyDescent="0.3">
      <c r="A65" s="35">
        <v>51</v>
      </c>
      <c r="B65" s="43" t="s">
        <v>3423</v>
      </c>
      <c r="C65" s="42" t="s">
        <v>159</v>
      </c>
      <c r="D65" s="42" t="s">
        <v>73</v>
      </c>
      <c r="E65" s="37">
        <v>6</v>
      </c>
      <c r="F65" s="37">
        <v>8.5</v>
      </c>
      <c r="G65" s="37">
        <f t="shared" si="0"/>
        <v>7.7499999999999991</v>
      </c>
      <c r="H65" s="38" t="str">
        <f t="shared" si="1"/>
        <v>B</v>
      </c>
      <c r="I65" s="39"/>
    </row>
    <row r="66" spans="1:9" x14ac:dyDescent="0.3">
      <c r="A66" s="35">
        <v>52</v>
      </c>
      <c r="B66" s="43" t="s">
        <v>3424</v>
      </c>
      <c r="C66" s="42" t="s">
        <v>1786</v>
      </c>
      <c r="D66" s="42" t="s">
        <v>77</v>
      </c>
      <c r="E66" s="37">
        <v>7</v>
      </c>
      <c r="F66" s="37">
        <v>9</v>
      </c>
      <c r="G66" s="37">
        <f t="shared" si="0"/>
        <v>8.4</v>
      </c>
      <c r="H66" s="38" t="str">
        <f t="shared" si="1"/>
        <v>B+</v>
      </c>
      <c r="I66" s="39"/>
    </row>
    <row r="67" spans="1:9" x14ac:dyDescent="0.3">
      <c r="A67" s="35">
        <v>53</v>
      </c>
      <c r="B67" s="43" t="s">
        <v>3425</v>
      </c>
      <c r="C67" s="42" t="s">
        <v>113</v>
      </c>
      <c r="D67" s="42" t="s">
        <v>218</v>
      </c>
      <c r="E67" s="37">
        <v>9</v>
      </c>
      <c r="F67" s="37">
        <v>8.5</v>
      </c>
      <c r="G67" s="37">
        <f t="shared" si="0"/>
        <v>8.6499999999999986</v>
      </c>
      <c r="H67" s="38" t="str">
        <f t="shared" si="1"/>
        <v>A</v>
      </c>
      <c r="I67" s="39"/>
    </row>
    <row r="68" spans="1:9" x14ac:dyDescent="0.3">
      <c r="A68" s="35">
        <v>54</v>
      </c>
      <c r="B68" s="43" t="s">
        <v>3426</v>
      </c>
      <c r="C68" s="42" t="s">
        <v>113</v>
      </c>
      <c r="D68" s="42" t="s">
        <v>119</v>
      </c>
      <c r="E68" s="37">
        <v>7</v>
      </c>
      <c r="F68" s="37">
        <v>7.5</v>
      </c>
      <c r="G68" s="37">
        <f t="shared" si="0"/>
        <v>7.35</v>
      </c>
      <c r="H68" s="38" t="str">
        <f t="shared" si="1"/>
        <v>B</v>
      </c>
      <c r="I68" s="39"/>
    </row>
    <row r="69" spans="1:9" x14ac:dyDescent="0.3">
      <c r="A69" s="35">
        <v>55</v>
      </c>
      <c r="B69" s="43" t="s">
        <v>3427</v>
      </c>
      <c r="C69" s="42" t="s">
        <v>3428</v>
      </c>
      <c r="D69" s="42" t="s">
        <v>322</v>
      </c>
      <c r="E69" s="37"/>
      <c r="F69" s="37"/>
      <c r="G69" s="37">
        <f t="shared" si="0"/>
        <v>0</v>
      </c>
      <c r="H69" s="38" t="str">
        <f t="shared" si="1"/>
        <v>F</v>
      </c>
      <c r="I69" s="39" t="s">
        <v>3813</v>
      </c>
    </row>
    <row r="70" spans="1:9" x14ac:dyDescent="0.3">
      <c r="A70" s="35">
        <v>56</v>
      </c>
      <c r="B70" s="43" t="s">
        <v>3429</v>
      </c>
      <c r="C70" s="42" t="s">
        <v>175</v>
      </c>
      <c r="D70" s="42" t="s">
        <v>80</v>
      </c>
      <c r="E70" s="37">
        <v>5</v>
      </c>
      <c r="F70" s="37">
        <v>3</v>
      </c>
      <c r="G70" s="37">
        <f t="shared" si="0"/>
        <v>3.5999999999999996</v>
      </c>
      <c r="H70" s="38" t="str">
        <f t="shared" si="1"/>
        <v>F</v>
      </c>
      <c r="I70" s="39" t="s">
        <v>3826</v>
      </c>
    </row>
    <row r="71" spans="1:9" x14ac:dyDescent="0.3">
      <c r="A71" s="35">
        <v>57</v>
      </c>
      <c r="B71" s="43" t="s">
        <v>3430</v>
      </c>
      <c r="C71" s="42" t="s">
        <v>3431</v>
      </c>
      <c r="D71" s="42" t="s">
        <v>153</v>
      </c>
      <c r="E71" s="37">
        <v>7</v>
      </c>
      <c r="F71" s="37">
        <v>5.5</v>
      </c>
      <c r="G71" s="37">
        <f t="shared" si="0"/>
        <v>5.9499999999999993</v>
      </c>
      <c r="H71" s="38" t="str">
        <f t="shared" si="1"/>
        <v>C+</v>
      </c>
      <c r="I71" s="39"/>
    </row>
    <row r="72" spans="1:9" x14ac:dyDescent="0.3">
      <c r="A72" s="35">
        <v>58</v>
      </c>
      <c r="B72" s="43" t="s">
        <v>3432</v>
      </c>
      <c r="C72" s="42" t="s">
        <v>3433</v>
      </c>
      <c r="D72" s="42" t="s">
        <v>138</v>
      </c>
      <c r="E72" s="37">
        <v>8</v>
      </c>
      <c r="F72" s="37">
        <v>6</v>
      </c>
      <c r="G72" s="37">
        <f t="shared" si="0"/>
        <v>6.6</v>
      </c>
      <c r="H72" s="38" t="str">
        <f t="shared" si="1"/>
        <v>C+</v>
      </c>
      <c r="I72" s="39"/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">
      <c r="A74" s="9" t="str">
        <f>"Cộng danh sách gồm "</f>
        <v xml:space="preserve">Cộng danh sách gồm </v>
      </c>
      <c r="B74" s="9"/>
      <c r="C74" s="9"/>
      <c r="D74" s="10">
        <v>53</v>
      </c>
      <c r="E74" s="11">
        <v>1</v>
      </c>
      <c r="F74" s="12"/>
      <c r="G74" s="1"/>
      <c r="H74" s="1"/>
      <c r="I74" s="1"/>
    </row>
    <row r="75" spans="1:9" x14ac:dyDescent="0.3">
      <c r="A75" s="106" t="s">
        <v>20</v>
      </c>
      <c r="B75" s="106"/>
      <c r="C75" s="106"/>
      <c r="D75" s="13">
        <v>52</v>
      </c>
      <c r="E75" s="14">
        <f>D75/D74</f>
        <v>0.98113207547169812</v>
      </c>
      <c r="F75" s="15"/>
      <c r="G75" s="1"/>
      <c r="H75" s="1"/>
      <c r="I75" s="1"/>
    </row>
    <row r="76" spans="1:9" x14ac:dyDescent="0.3">
      <c r="A76" s="106" t="s">
        <v>21</v>
      </c>
      <c r="B76" s="106"/>
      <c r="C76" s="106"/>
      <c r="D76" s="13">
        <v>1</v>
      </c>
      <c r="E76" s="14">
        <f>D76/D74</f>
        <v>1.8867924528301886E-2</v>
      </c>
      <c r="F76" s="15"/>
      <c r="G76" s="1"/>
      <c r="H76" s="1"/>
      <c r="I76" s="1"/>
    </row>
    <row r="77" spans="1:9" x14ac:dyDescent="0.3">
      <c r="A77" s="16"/>
      <c r="B77" s="16"/>
      <c r="C77" s="4"/>
      <c r="D77" s="16"/>
      <c r="E77" s="3"/>
      <c r="F77" s="1"/>
      <c r="G77" s="1"/>
      <c r="H77" s="1"/>
      <c r="I77" s="1"/>
    </row>
    <row r="78" spans="1:9" x14ac:dyDescent="0.3">
      <c r="A78" s="1"/>
      <c r="B78" s="1"/>
      <c r="C78" s="1"/>
      <c r="D78" s="1"/>
      <c r="E78" s="107" t="str">
        <f ca="1">"TP. Hồ Chí Minh, ngày "&amp;  DAY(NOW())&amp;" tháng " &amp;MONTH(NOW())&amp;" năm "&amp;YEAR(NOW())</f>
        <v>TP. Hồ Chí Minh, ngày 2 tháng 7 năm 2018</v>
      </c>
      <c r="F78" s="107"/>
      <c r="G78" s="107"/>
      <c r="H78" s="107"/>
      <c r="I78" s="107"/>
    </row>
    <row r="79" spans="1:9" x14ac:dyDescent="0.3">
      <c r="A79" s="91" t="s">
        <v>233</v>
      </c>
      <c r="B79" s="91"/>
      <c r="C79" s="91"/>
      <c r="D79" s="1"/>
      <c r="E79" s="91" t="s">
        <v>22</v>
      </c>
      <c r="F79" s="91"/>
      <c r="G79" s="91"/>
      <c r="H79" s="91"/>
      <c r="I79" s="91"/>
    </row>
    <row r="80" spans="1:9" x14ac:dyDescent="0.3">
      <c r="A80" s="1"/>
      <c r="I80" s="1"/>
    </row>
    <row r="82" spans="2:8" x14ac:dyDescent="0.3">
      <c r="B82" s="117" t="s">
        <v>3820</v>
      </c>
      <c r="C82" s="117"/>
      <c r="F82" s="118" t="s">
        <v>3821</v>
      </c>
      <c r="G82" s="118"/>
      <c r="H82" s="118"/>
    </row>
  </sheetData>
  <protectedRanges>
    <protectedRange sqref="A80" name="Range5"/>
    <protectedRange sqref="I15:I72" name="Range4"/>
    <protectedRange sqref="E15:F72" name="Range3"/>
    <protectedRange sqref="A4" name="Range1"/>
    <protectedRange sqref="E13:F13" name="Range6"/>
    <protectedRange sqref="C8:C10 G8:G9" name="Range2_1"/>
    <protectedRange sqref="I80" name="Range5_1_1"/>
    <protectedRange sqref="B15:D72" name="Range3_1_1"/>
  </protectedRanges>
  <mergeCells count="29">
    <mergeCell ref="B82:C82"/>
    <mergeCell ref="F82:H82"/>
    <mergeCell ref="A4:D4"/>
    <mergeCell ref="A1:D1"/>
    <mergeCell ref="E1:I1"/>
    <mergeCell ref="A2:D2"/>
    <mergeCell ref="E2:I2"/>
    <mergeCell ref="A3:D3"/>
    <mergeCell ref="A6:I6"/>
    <mergeCell ref="E8:F8"/>
    <mergeCell ref="A9:B9"/>
    <mergeCell ref="C9:D9"/>
    <mergeCell ref="E9:F9"/>
    <mergeCell ref="A8:D8"/>
    <mergeCell ref="G8:H8"/>
    <mergeCell ref="G9:H9"/>
    <mergeCell ref="A79:C79"/>
    <mergeCell ref="A10:D10"/>
    <mergeCell ref="G10:H10"/>
    <mergeCell ref="E79:I79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7" priority="2" stopIfTrue="1" operator="equal">
      <formula>"F"</formula>
    </cfRule>
  </conditionalFormatting>
  <conditionalFormatting sqref="G15:G72">
    <cfRule type="expression" dxfId="6" priority="1" stopIfTrue="1">
      <formula>MAX(#REF!)&lt;4</formula>
    </cfRule>
  </conditionalFormatting>
  <pageMargins left="0.23958333333333334" right="1.0416666666666666E-2" top="0.16" bottom="0.10416666666666667" header="0.16" footer="0.16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1"/>
  <sheetViews>
    <sheetView view="pageLayout" topLeftCell="A58" zoomScaleNormal="100" workbookViewId="0">
      <selection activeCell="A76" sqref="A76"/>
    </sheetView>
  </sheetViews>
  <sheetFormatPr defaultRowHeight="18.75" x14ac:dyDescent="0.3"/>
  <cols>
    <col min="1" max="1" width="7.5703125" customWidth="1"/>
    <col min="2" max="2" width="15.28515625" customWidth="1"/>
    <col min="3" max="3" width="24.42578125" customWidth="1"/>
    <col min="10" max="12" width="9.140625" style="79"/>
  </cols>
  <sheetData>
    <row r="1" spans="1:9" x14ac:dyDescent="0.3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x14ac:dyDescent="0.3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x14ac:dyDescent="0.3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x14ac:dyDescent="0.3">
      <c r="A4" s="91" t="s">
        <v>3814</v>
      </c>
      <c r="B4" s="91"/>
      <c r="C4" s="91"/>
      <c r="D4" s="91"/>
      <c r="E4" s="1"/>
      <c r="F4" s="1"/>
      <c r="G4" s="1"/>
      <c r="H4" s="1"/>
      <c r="I4" s="1"/>
    </row>
    <row r="5" spans="1:9" x14ac:dyDescent="0.3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x14ac:dyDescent="0.3">
      <c r="A7" s="32"/>
      <c r="B7" s="32"/>
      <c r="C7" s="32"/>
      <c r="D7" s="32"/>
      <c r="E7" s="32"/>
      <c r="F7" s="32"/>
      <c r="G7" s="32"/>
      <c r="H7" s="32"/>
      <c r="I7" s="32"/>
    </row>
    <row r="8" spans="1:9" x14ac:dyDescent="0.3">
      <c r="A8" s="92" t="s">
        <v>3815</v>
      </c>
      <c r="B8" s="92"/>
      <c r="C8" s="92"/>
      <c r="D8" s="92"/>
      <c r="E8" s="92" t="s">
        <v>7</v>
      </c>
      <c r="F8" s="92"/>
      <c r="G8" s="91">
        <v>3</v>
      </c>
      <c r="H8" s="91"/>
      <c r="I8" s="3"/>
    </row>
    <row r="9" spans="1:9" x14ac:dyDescent="0.3">
      <c r="A9" s="92" t="s">
        <v>8</v>
      </c>
      <c r="B9" s="92"/>
      <c r="C9" s="92" t="s">
        <v>3434</v>
      </c>
      <c r="D9" s="92"/>
      <c r="E9" s="92" t="s">
        <v>9</v>
      </c>
      <c r="F9" s="92"/>
      <c r="G9" s="91" t="s">
        <v>3816</v>
      </c>
      <c r="H9" s="91"/>
      <c r="I9" s="3"/>
    </row>
    <row r="10" spans="1:9" x14ac:dyDescent="0.3">
      <c r="A10" s="92" t="s">
        <v>3819</v>
      </c>
      <c r="B10" s="92"/>
      <c r="C10" s="92"/>
      <c r="D10" s="92"/>
      <c r="E10" s="16" t="s">
        <v>283</v>
      </c>
      <c r="F10" s="4"/>
      <c r="G10" s="116" t="s">
        <v>3818</v>
      </c>
      <c r="H10" s="116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3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x14ac:dyDescent="0.3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x14ac:dyDescent="0.3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x14ac:dyDescent="0.3">
      <c r="A15" s="35">
        <v>1</v>
      </c>
      <c r="B15" s="43" t="s">
        <v>3435</v>
      </c>
      <c r="C15" s="81" t="s">
        <v>3436</v>
      </c>
      <c r="D15" s="82" t="s">
        <v>25</v>
      </c>
      <c r="E15" s="37">
        <v>9</v>
      </c>
      <c r="F15" s="37">
        <v>8.5</v>
      </c>
      <c r="G15" s="37">
        <f>E15*$E$13+F15*$F$13</f>
        <v>8.6499999999999986</v>
      </c>
      <c r="H15" s="38" t="str">
        <f>IF(G15&lt;4,"F",IF(G15&lt;=4.9,"D",IF(G15&lt;=5.4,"D+",IF(G15&lt;=5.9,"C",IF(G15&lt;=6.9,"C+",IF(G15&lt;=7.9,"B",IF(G15&lt;=8.4,"B+","A")))))))</f>
        <v>A</v>
      </c>
      <c r="I15" s="39"/>
    </row>
    <row r="16" spans="1:9" x14ac:dyDescent="0.3">
      <c r="A16" s="35">
        <v>2</v>
      </c>
      <c r="B16" s="43" t="s">
        <v>3437</v>
      </c>
      <c r="C16" s="81" t="s">
        <v>3438</v>
      </c>
      <c r="D16" s="82" t="s">
        <v>120</v>
      </c>
      <c r="E16" s="37">
        <v>7</v>
      </c>
      <c r="F16" s="37">
        <v>7</v>
      </c>
      <c r="G16" s="37">
        <f t="shared" ref="G16:G71" si="0">E16*$E$13+F16*$F$13</f>
        <v>7</v>
      </c>
      <c r="H16" s="38" t="str">
        <f t="shared" ref="H16:H71" si="1">IF(G16&lt;4,"F",IF(G16&lt;=4.9,"D",IF(G16&lt;=5.4,"D+",IF(G16&lt;=5.9,"C",IF(G16&lt;=6.9,"C+",IF(G16&lt;=7.9,"B",IF(G16&lt;=8.4,"B+","A")))))))</f>
        <v>B</v>
      </c>
      <c r="I16" s="39"/>
    </row>
    <row r="17" spans="1:10" x14ac:dyDescent="0.3">
      <c r="A17" s="35">
        <v>3</v>
      </c>
      <c r="B17" s="43" t="s">
        <v>3439</v>
      </c>
      <c r="C17" s="81" t="s">
        <v>3440</v>
      </c>
      <c r="D17" s="82" t="s">
        <v>3441</v>
      </c>
      <c r="E17" s="37">
        <v>5</v>
      </c>
      <c r="F17" s="37">
        <v>5</v>
      </c>
      <c r="G17" s="37">
        <f t="shared" si="0"/>
        <v>5</v>
      </c>
      <c r="H17" s="38" t="str">
        <f t="shared" si="1"/>
        <v>D+</v>
      </c>
      <c r="I17" s="39"/>
    </row>
    <row r="18" spans="1:10" x14ac:dyDescent="0.3">
      <c r="A18" s="35">
        <v>4</v>
      </c>
      <c r="B18" s="43" t="s">
        <v>3442</v>
      </c>
      <c r="C18" s="81" t="s">
        <v>209</v>
      </c>
      <c r="D18" s="82" t="s">
        <v>2281</v>
      </c>
      <c r="E18" s="37">
        <v>7</v>
      </c>
      <c r="F18" s="37">
        <v>6.5</v>
      </c>
      <c r="G18" s="37">
        <f t="shared" si="0"/>
        <v>6.65</v>
      </c>
      <c r="H18" s="38" t="str">
        <f t="shared" si="1"/>
        <v>C+</v>
      </c>
      <c r="I18" s="39"/>
    </row>
    <row r="19" spans="1:10" x14ac:dyDescent="0.3">
      <c r="A19" s="35">
        <v>5</v>
      </c>
      <c r="B19" s="43" t="s">
        <v>3443</v>
      </c>
      <c r="C19" s="81" t="s">
        <v>2722</v>
      </c>
      <c r="D19" s="82" t="s">
        <v>3444</v>
      </c>
      <c r="E19" s="37">
        <v>7</v>
      </c>
      <c r="F19" s="37">
        <v>5.5</v>
      </c>
      <c r="G19" s="37">
        <f t="shared" si="0"/>
        <v>5.9499999999999993</v>
      </c>
      <c r="H19" s="38" t="str">
        <f t="shared" si="1"/>
        <v>C+</v>
      </c>
      <c r="I19" s="39"/>
    </row>
    <row r="20" spans="1:10" x14ac:dyDescent="0.3">
      <c r="A20" s="35">
        <v>6</v>
      </c>
      <c r="B20" s="43" t="s">
        <v>3445</v>
      </c>
      <c r="C20" s="81" t="s">
        <v>277</v>
      </c>
      <c r="D20" s="82" t="s">
        <v>2381</v>
      </c>
      <c r="E20" s="37">
        <v>5</v>
      </c>
      <c r="F20" s="37">
        <v>3</v>
      </c>
      <c r="G20" s="37">
        <f t="shared" si="0"/>
        <v>3.5999999999999996</v>
      </c>
      <c r="H20" s="38" t="str">
        <f t="shared" si="1"/>
        <v>F</v>
      </c>
      <c r="I20" s="39" t="s">
        <v>3826</v>
      </c>
    </row>
    <row r="21" spans="1:10" x14ac:dyDescent="0.3">
      <c r="A21" s="35">
        <v>7</v>
      </c>
      <c r="B21" s="43" t="s">
        <v>3446</v>
      </c>
      <c r="C21" s="81" t="s">
        <v>367</v>
      </c>
      <c r="D21" s="82" t="s">
        <v>27</v>
      </c>
      <c r="E21" s="37">
        <v>7</v>
      </c>
      <c r="F21" s="37">
        <v>5</v>
      </c>
      <c r="G21" s="37">
        <f t="shared" si="0"/>
        <v>5.6</v>
      </c>
      <c r="H21" s="38" t="str">
        <f t="shared" si="1"/>
        <v>C</v>
      </c>
      <c r="I21" s="39"/>
    </row>
    <row r="22" spans="1:10" x14ac:dyDescent="0.3">
      <c r="A22" s="35">
        <v>8</v>
      </c>
      <c r="B22" s="43" t="s">
        <v>3447</v>
      </c>
      <c r="C22" s="81" t="s">
        <v>3448</v>
      </c>
      <c r="D22" s="82" t="s">
        <v>121</v>
      </c>
      <c r="E22" s="37"/>
      <c r="F22" s="37"/>
      <c r="G22" s="37">
        <f t="shared" si="0"/>
        <v>0</v>
      </c>
      <c r="H22" s="38" t="str">
        <f t="shared" si="1"/>
        <v>F</v>
      </c>
      <c r="I22" s="39" t="s">
        <v>3813</v>
      </c>
    </row>
    <row r="23" spans="1:10" x14ac:dyDescent="0.3">
      <c r="A23" s="35">
        <v>9</v>
      </c>
      <c r="B23" s="43" t="s">
        <v>3449</v>
      </c>
      <c r="C23" s="81" t="s">
        <v>104</v>
      </c>
      <c r="D23" s="82" t="s">
        <v>139</v>
      </c>
      <c r="E23" s="37">
        <v>3</v>
      </c>
      <c r="F23" s="37">
        <v>4</v>
      </c>
      <c r="G23" s="37">
        <f t="shared" si="0"/>
        <v>3.6999999999999997</v>
      </c>
      <c r="H23" s="38" t="str">
        <f t="shared" si="1"/>
        <v>F</v>
      </c>
      <c r="I23" s="39" t="s">
        <v>3826</v>
      </c>
    </row>
    <row r="24" spans="1:10" x14ac:dyDescent="0.3">
      <c r="A24" s="35">
        <v>10</v>
      </c>
      <c r="B24" s="43" t="s">
        <v>3450</v>
      </c>
      <c r="C24" s="81" t="s">
        <v>31</v>
      </c>
      <c r="D24" s="82" t="s">
        <v>139</v>
      </c>
      <c r="E24" s="37">
        <v>7</v>
      </c>
      <c r="F24" s="37">
        <v>5.5</v>
      </c>
      <c r="G24" s="37">
        <f t="shared" si="0"/>
        <v>5.9499999999999993</v>
      </c>
      <c r="H24" s="38" t="str">
        <f t="shared" si="1"/>
        <v>C+</v>
      </c>
      <c r="I24" s="39"/>
    </row>
    <row r="25" spans="1:10" x14ac:dyDescent="0.3">
      <c r="A25" s="35">
        <v>11</v>
      </c>
      <c r="B25" s="43" t="s">
        <v>3451</v>
      </c>
      <c r="C25" s="81" t="s">
        <v>258</v>
      </c>
      <c r="D25" s="82" t="s">
        <v>85</v>
      </c>
      <c r="E25" s="37">
        <v>7</v>
      </c>
      <c r="F25" s="37">
        <v>8</v>
      </c>
      <c r="G25" s="37">
        <f t="shared" si="0"/>
        <v>7.6999999999999993</v>
      </c>
      <c r="H25" s="38" t="str">
        <f t="shared" si="1"/>
        <v>B</v>
      </c>
      <c r="I25" s="39"/>
    </row>
    <row r="26" spans="1:10" x14ac:dyDescent="0.3">
      <c r="A26" s="35">
        <v>12</v>
      </c>
      <c r="B26" s="43" t="s">
        <v>3452</v>
      </c>
      <c r="C26" s="81" t="s">
        <v>3453</v>
      </c>
      <c r="D26" s="82" t="s">
        <v>88</v>
      </c>
      <c r="E26" s="37">
        <v>7</v>
      </c>
      <c r="F26" s="37">
        <v>5.5</v>
      </c>
      <c r="G26" s="37">
        <f t="shared" si="0"/>
        <v>5.9499999999999993</v>
      </c>
      <c r="H26" s="38" t="str">
        <f t="shared" si="1"/>
        <v>C+</v>
      </c>
      <c r="I26" s="39"/>
    </row>
    <row r="27" spans="1:10" x14ac:dyDescent="0.3">
      <c r="A27" s="35">
        <v>13</v>
      </c>
      <c r="B27" s="43" t="s">
        <v>3454</v>
      </c>
      <c r="C27" s="81" t="s">
        <v>325</v>
      </c>
      <c r="D27" s="82" t="s">
        <v>38</v>
      </c>
      <c r="E27" s="37">
        <v>8</v>
      </c>
      <c r="F27" s="37">
        <v>7.5</v>
      </c>
      <c r="G27" s="37">
        <f t="shared" si="0"/>
        <v>7.65</v>
      </c>
      <c r="H27" s="38" t="str">
        <f t="shared" si="1"/>
        <v>B</v>
      </c>
      <c r="I27" s="39"/>
    </row>
    <row r="28" spans="1:10" x14ac:dyDescent="0.3">
      <c r="A28" s="35">
        <v>14</v>
      </c>
      <c r="B28" s="43" t="s">
        <v>3455</v>
      </c>
      <c r="C28" s="81" t="s">
        <v>3456</v>
      </c>
      <c r="D28" s="82" t="s">
        <v>124</v>
      </c>
      <c r="E28" s="37">
        <v>7</v>
      </c>
      <c r="F28" s="37">
        <v>7</v>
      </c>
      <c r="G28" s="37">
        <f t="shared" si="0"/>
        <v>7</v>
      </c>
      <c r="H28" s="38" t="str">
        <f t="shared" si="1"/>
        <v>B</v>
      </c>
      <c r="I28" s="39"/>
    </row>
    <row r="29" spans="1:10" x14ac:dyDescent="0.3">
      <c r="A29" s="35">
        <v>15</v>
      </c>
      <c r="B29" s="43" t="s">
        <v>3457</v>
      </c>
      <c r="C29" s="81" t="s">
        <v>3041</v>
      </c>
      <c r="D29" s="82" t="s">
        <v>40</v>
      </c>
      <c r="E29" s="37"/>
      <c r="F29" s="37"/>
      <c r="G29" s="37">
        <f t="shared" si="0"/>
        <v>0</v>
      </c>
      <c r="H29" s="38" t="str">
        <f t="shared" si="1"/>
        <v>F</v>
      </c>
      <c r="I29" s="39" t="s">
        <v>3813</v>
      </c>
      <c r="J29" s="80"/>
    </row>
    <row r="30" spans="1:10" x14ac:dyDescent="0.3">
      <c r="A30" s="35">
        <v>16</v>
      </c>
      <c r="B30" s="43" t="s">
        <v>3458</v>
      </c>
      <c r="C30" s="81" t="s">
        <v>2140</v>
      </c>
      <c r="D30" s="82" t="s">
        <v>45</v>
      </c>
      <c r="E30" s="37">
        <v>9</v>
      </c>
      <c r="F30" s="37">
        <v>6</v>
      </c>
      <c r="G30" s="37">
        <f t="shared" si="0"/>
        <v>6.8999999999999986</v>
      </c>
      <c r="H30" s="38" t="str">
        <f t="shared" si="1"/>
        <v>C+</v>
      </c>
      <c r="I30" s="39"/>
    </row>
    <row r="31" spans="1:10" x14ac:dyDescent="0.3">
      <c r="A31" s="35">
        <v>17</v>
      </c>
      <c r="B31" s="43" t="s">
        <v>3459</v>
      </c>
      <c r="C31" s="81" t="s">
        <v>3460</v>
      </c>
      <c r="D31" s="82" t="s">
        <v>192</v>
      </c>
      <c r="E31" s="37">
        <v>7</v>
      </c>
      <c r="F31" s="37">
        <v>5</v>
      </c>
      <c r="G31" s="37">
        <f t="shared" si="0"/>
        <v>5.6</v>
      </c>
      <c r="H31" s="38" t="str">
        <f t="shared" si="1"/>
        <v>C</v>
      </c>
      <c r="I31" s="39"/>
    </row>
    <row r="32" spans="1:10" x14ac:dyDescent="0.3">
      <c r="A32" s="35">
        <v>18</v>
      </c>
      <c r="B32" s="43" t="s">
        <v>3461</v>
      </c>
      <c r="C32" s="81" t="s">
        <v>90</v>
      </c>
      <c r="D32" s="82" t="s">
        <v>125</v>
      </c>
      <c r="E32" s="37">
        <v>8</v>
      </c>
      <c r="F32" s="37">
        <v>5</v>
      </c>
      <c r="G32" s="37">
        <f t="shared" si="0"/>
        <v>5.9</v>
      </c>
      <c r="H32" s="38" t="str">
        <f t="shared" si="1"/>
        <v>C</v>
      </c>
      <c r="I32" s="39"/>
    </row>
    <row r="33" spans="1:10" x14ac:dyDescent="0.3">
      <c r="A33" s="35">
        <v>19</v>
      </c>
      <c r="B33" s="43" t="s">
        <v>3462</v>
      </c>
      <c r="C33" s="81" t="s">
        <v>194</v>
      </c>
      <c r="D33" s="82" t="s">
        <v>226</v>
      </c>
      <c r="E33" s="37">
        <v>5</v>
      </c>
      <c r="F33" s="37">
        <v>7</v>
      </c>
      <c r="G33" s="37">
        <f t="shared" si="0"/>
        <v>6.3999999999999995</v>
      </c>
      <c r="H33" s="38" t="str">
        <f t="shared" si="1"/>
        <v>C+</v>
      </c>
      <c r="I33" s="39"/>
    </row>
    <row r="34" spans="1:10" x14ac:dyDescent="0.3">
      <c r="A34" s="35">
        <v>20</v>
      </c>
      <c r="B34" s="43" t="s">
        <v>3463</v>
      </c>
      <c r="C34" s="81" t="s">
        <v>3464</v>
      </c>
      <c r="D34" s="82" t="s">
        <v>2789</v>
      </c>
      <c r="E34" s="37">
        <v>8</v>
      </c>
      <c r="F34" s="37">
        <v>8.5</v>
      </c>
      <c r="G34" s="37">
        <f t="shared" si="0"/>
        <v>8.35</v>
      </c>
      <c r="H34" s="38" t="str">
        <f t="shared" si="1"/>
        <v>B+</v>
      </c>
      <c r="I34" s="39"/>
    </row>
    <row r="35" spans="1:10" x14ac:dyDescent="0.3">
      <c r="A35" s="35">
        <v>21</v>
      </c>
      <c r="B35" s="43" t="s">
        <v>3465</v>
      </c>
      <c r="C35" s="81" t="s">
        <v>3466</v>
      </c>
      <c r="D35" s="82" t="s">
        <v>50</v>
      </c>
      <c r="E35" s="37"/>
      <c r="F35" s="37"/>
      <c r="G35" s="37">
        <f t="shared" si="0"/>
        <v>0</v>
      </c>
      <c r="H35" s="38" t="str">
        <f t="shared" si="1"/>
        <v>F</v>
      </c>
      <c r="I35" s="39" t="s">
        <v>3813</v>
      </c>
      <c r="J35" s="80"/>
    </row>
    <row r="36" spans="1:10" x14ac:dyDescent="0.3">
      <c r="A36" s="35">
        <v>22</v>
      </c>
      <c r="B36" s="43" t="s">
        <v>3467</v>
      </c>
      <c r="C36" s="81" t="s">
        <v>254</v>
      </c>
      <c r="D36" s="82" t="s">
        <v>50</v>
      </c>
      <c r="E36" s="37"/>
      <c r="F36" s="37"/>
      <c r="G36" s="37">
        <f t="shared" si="0"/>
        <v>0</v>
      </c>
      <c r="H36" s="38" t="str">
        <f t="shared" si="1"/>
        <v>F</v>
      </c>
      <c r="I36" s="39" t="s">
        <v>3813</v>
      </c>
    </row>
    <row r="37" spans="1:10" x14ac:dyDescent="0.3">
      <c r="A37" s="35">
        <v>23</v>
      </c>
      <c r="B37" s="43" t="s">
        <v>3468</v>
      </c>
      <c r="C37" s="81" t="s">
        <v>3469</v>
      </c>
      <c r="D37" s="82" t="s">
        <v>50</v>
      </c>
      <c r="E37" s="37">
        <v>8</v>
      </c>
      <c r="F37" s="37">
        <v>6.5</v>
      </c>
      <c r="G37" s="37">
        <f t="shared" si="0"/>
        <v>6.9499999999999993</v>
      </c>
      <c r="H37" s="38" t="str">
        <f t="shared" si="1"/>
        <v>B</v>
      </c>
      <c r="I37" s="39"/>
    </row>
    <row r="38" spans="1:10" x14ac:dyDescent="0.3">
      <c r="A38" s="35">
        <v>24</v>
      </c>
      <c r="B38" s="43" t="s">
        <v>3470</v>
      </c>
      <c r="C38" s="81" t="s">
        <v>3471</v>
      </c>
      <c r="D38" s="82" t="s">
        <v>144</v>
      </c>
      <c r="E38" s="37">
        <v>7</v>
      </c>
      <c r="F38" s="37">
        <v>4.5</v>
      </c>
      <c r="G38" s="37">
        <f t="shared" si="0"/>
        <v>5.25</v>
      </c>
      <c r="H38" s="38" t="str">
        <f t="shared" si="1"/>
        <v>D+</v>
      </c>
      <c r="I38" s="39"/>
    </row>
    <row r="39" spans="1:10" x14ac:dyDescent="0.3">
      <c r="A39" s="35">
        <v>25</v>
      </c>
      <c r="B39" s="43" t="s">
        <v>3472</v>
      </c>
      <c r="C39" s="81" t="s">
        <v>2029</v>
      </c>
      <c r="D39" s="82" t="s">
        <v>1946</v>
      </c>
      <c r="E39" s="37">
        <v>6</v>
      </c>
      <c r="F39" s="37">
        <v>5.5</v>
      </c>
      <c r="G39" s="37">
        <f t="shared" si="0"/>
        <v>5.6499999999999995</v>
      </c>
      <c r="H39" s="38" t="str">
        <f t="shared" si="1"/>
        <v>C</v>
      </c>
      <c r="I39" s="39"/>
    </row>
    <row r="40" spans="1:10" x14ac:dyDescent="0.3">
      <c r="A40" s="35">
        <v>26</v>
      </c>
      <c r="B40" s="43" t="s">
        <v>3473</v>
      </c>
      <c r="C40" s="81" t="s">
        <v>489</v>
      </c>
      <c r="D40" s="82" t="s">
        <v>3474</v>
      </c>
      <c r="E40" s="37"/>
      <c r="F40" s="37"/>
      <c r="G40" s="37">
        <f t="shared" si="0"/>
        <v>0</v>
      </c>
      <c r="H40" s="38" t="str">
        <f t="shared" si="1"/>
        <v>F</v>
      </c>
      <c r="I40" s="39" t="s">
        <v>3813</v>
      </c>
    </row>
    <row r="41" spans="1:10" x14ac:dyDescent="0.3">
      <c r="A41" s="35">
        <v>27</v>
      </c>
      <c r="B41" s="43" t="s">
        <v>3475</v>
      </c>
      <c r="C41" s="81" t="s">
        <v>3476</v>
      </c>
      <c r="D41" s="82" t="s">
        <v>97</v>
      </c>
      <c r="E41" s="37">
        <v>6</v>
      </c>
      <c r="F41" s="37">
        <v>5</v>
      </c>
      <c r="G41" s="37">
        <f t="shared" si="0"/>
        <v>5.3</v>
      </c>
      <c r="H41" s="38" t="str">
        <f t="shared" si="1"/>
        <v>D+</v>
      </c>
      <c r="I41" s="39"/>
    </row>
    <row r="42" spans="1:10" x14ac:dyDescent="0.3">
      <c r="A42" s="35">
        <v>28</v>
      </c>
      <c r="B42" s="43" t="s">
        <v>3477</v>
      </c>
      <c r="C42" s="81" t="s">
        <v>3478</v>
      </c>
      <c r="D42" s="82" t="s">
        <v>97</v>
      </c>
      <c r="E42" s="37">
        <v>9</v>
      </c>
      <c r="F42" s="37">
        <v>6</v>
      </c>
      <c r="G42" s="37">
        <f t="shared" si="0"/>
        <v>6.8999999999999986</v>
      </c>
      <c r="H42" s="38" t="str">
        <f t="shared" si="1"/>
        <v>C+</v>
      </c>
      <c r="I42" s="39"/>
    </row>
    <row r="43" spans="1:10" x14ac:dyDescent="0.3">
      <c r="A43" s="35">
        <v>29</v>
      </c>
      <c r="B43" s="43" t="s">
        <v>3479</v>
      </c>
      <c r="C43" s="81" t="s">
        <v>3480</v>
      </c>
      <c r="D43" s="82" t="s">
        <v>55</v>
      </c>
      <c r="E43" s="37">
        <v>8</v>
      </c>
      <c r="F43" s="37">
        <v>7</v>
      </c>
      <c r="G43" s="37">
        <f t="shared" si="0"/>
        <v>7.2999999999999989</v>
      </c>
      <c r="H43" s="38" t="str">
        <f t="shared" si="1"/>
        <v>B</v>
      </c>
      <c r="I43" s="39"/>
    </row>
    <row r="44" spans="1:10" x14ac:dyDescent="0.3">
      <c r="A44" s="35">
        <v>30</v>
      </c>
      <c r="B44" s="43" t="s">
        <v>3481</v>
      </c>
      <c r="C44" s="81" t="s">
        <v>31</v>
      </c>
      <c r="D44" s="82" t="s">
        <v>98</v>
      </c>
      <c r="E44" s="37">
        <v>9</v>
      </c>
      <c r="F44" s="37">
        <v>4.5</v>
      </c>
      <c r="G44" s="37">
        <f t="shared" si="0"/>
        <v>5.85</v>
      </c>
      <c r="H44" s="38" t="str">
        <f t="shared" si="1"/>
        <v>C</v>
      </c>
      <c r="I44" s="39"/>
    </row>
    <row r="45" spans="1:10" x14ac:dyDescent="0.3">
      <c r="A45" s="35">
        <v>31</v>
      </c>
      <c r="B45" s="43" t="s">
        <v>3482</v>
      </c>
      <c r="C45" s="81" t="s">
        <v>74</v>
      </c>
      <c r="D45" s="82" t="s">
        <v>330</v>
      </c>
      <c r="E45" s="37"/>
      <c r="F45" s="37"/>
      <c r="G45" s="37">
        <f t="shared" si="0"/>
        <v>0</v>
      </c>
      <c r="H45" s="38" t="str">
        <f t="shared" si="1"/>
        <v>F</v>
      </c>
      <c r="I45" s="39" t="s">
        <v>3813</v>
      </c>
    </row>
    <row r="46" spans="1:10" x14ac:dyDescent="0.3">
      <c r="A46" s="35">
        <v>32</v>
      </c>
      <c r="B46" s="43" t="s">
        <v>3483</v>
      </c>
      <c r="C46" s="81" t="s">
        <v>1387</v>
      </c>
      <c r="D46" s="82" t="s">
        <v>127</v>
      </c>
      <c r="E46" s="37">
        <v>7</v>
      </c>
      <c r="F46" s="37">
        <v>7.5</v>
      </c>
      <c r="G46" s="37">
        <f t="shared" si="0"/>
        <v>7.35</v>
      </c>
      <c r="H46" s="38" t="str">
        <f t="shared" si="1"/>
        <v>B</v>
      </c>
      <c r="I46" s="39"/>
    </row>
    <row r="47" spans="1:10" x14ac:dyDescent="0.3">
      <c r="A47" s="35">
        <v>33</v>
      </c>
      <c r="B47" s="43" t="s">
        <v>3484</v>
      </c>
      <c r="C47" s="81" t="s">
        <v>1813</v>
      </c>
      <c r="D47" s="82" t="s">
        <v>59</v>
      </c>
      <c r="E47" s="37">
        <v>7</v>
      </c>
      <c r="F47" s="37">
        <v>8</v>
      </c>
      <c r="G47" s="37">
        <f t="shared" si="0"/>
        <v>7.6999999999999993</v>
      </c>
      <c r="H47" s="38" t="str">
        <f t="shared" si="1"/>
        <v>B</v>
      </c>
      <c r="I47" s="39"/>
    </row>
    <row r="48" spans="1:10" x14ac:dyDescent="0.3">
      <c r="A48" s="35">
        <v>34</v>
      </c>
      <c r="B48" s="43" t="s">
        <v>3485</v>
      </c>
      <c r="C48" s="81" t="s">
        <v>3486</v>
      </c>
      <c r="D48" s="82" t="s">
        <v>100</v>
      </c>
      <c r="E48" s="37">
        <v>8</v>
      </c>
      <c r="F48" s="37">
        <v>7</v>
      </c>
      <c r="G48" s="37">
        <f t="shared" si="0"/>
        <v>7.2999999999999989</v>
      </c>
      <c r="H48" s="38" t="str">
        <f t="shared" si="1"/>
        <v>B</v>
      </c>
      <c r="I48" s="39"/>
    </row>
    <row r="49" spans="1:9" x14ac:dyDescent="0.3">
      <c r="A49" s="35">
        <v>35</v>
      </c>
      <c r="B49" s="43" t="s">
        <v>3487</v>
      </c>
      <c r="C49" s="81" t="s">
        <v>3488</v>
      </c>
      <c r="D49" s="82" t="s">
        <v>200</v>
      </c>
      <c r="E49" s="37">
        <v>8</v>
      </c>
      <c r="F49" s="37">
        <v>7</v>
      </c>
      <c r="G49" s="37">
        <f t="shared" si="0"/>
        <v>7.2999999999999989</v>
      </c>
      <c r="H49" s="38" t="str">
        <f t="shared" si="1"/>
        <v>B</v>
      </c>
      <c r="I49" s="39"/>
    </row>
    <row r="50" spans="1:9" x14ac:dyDescent="0.3">
      <c r="A50" s="35">
        <v>36</v>
      </c>
      <c r="B50" s="43" t="s">
        <v>3489</v>
      </c>
      <c r="C50" s="81" t="s">
        <v>258</v>
      </c>
      <c r="D50" s="82" t="s">
        <v>62</v>
      </c>
      <c r="E50" s="37">
        <v>6</v>
      </c>
      <c r="F50" s="37">
        <v>6</v>
      </c>
      <c r="G50" s="37">
        <f t="shared" si="0"/>
        <v>5.9999999999999991</v>
      </c>
      <c r="H50" s="38" t="str">
        <f t="shared" si="1"/>
        <v>C+</v>
      </c>
      <c r="I50" s="39"/>
    </row>
    <row r="51" spans="1:9" x14ac:dyDescent="0.3">
      <c r="A51" s="35">
        <v>37</v>
      </c>
      <c r="B51" s="43" t="s">
        <v>3490</v>
      </c>
      <c r="C51" s="81" t="s">
        <v>3436</v>
      </c>
      <c r="D51" s="82" t="s">
        <v>101</v>
      </c>
      <c r="E51" s="37">
        <v>9</v>
      </c>
      <c r="F51" s="37">
        <v>8</v>
      </c>
      <c r="G51" s="37">
        <f t="shared" si="0"/>
        <v>8.2999999999999989</v>
      </c>
      <c r="H51" s="38" t="str">
        <f t="shared" si="1"/>
        <v>B+</v>
      </c>
      <c r="I51" s="39"/>
    </row>
    <row r="52" spans="1:9" x14ac:dyDescent="0.3">
      <c r="A52" s="35">
        <v>38</v>
      </c>
      <c r="B52" s="43" t="s">
        <v>3491</v>
      </c>
      <c r="C52" s="81" t="s">
        <v>338</v>
      </c>
      <c r="D52" s="82" t="s">
        <v>900</v>
      </c>
      <c r="E52" s="37">
        <v>6</v>
      </c>
      <c r="F52" s="37">
        <v>6.5</v>
      </c>
      <c r="G52" s="37">
        <f t="shared" si="0"/>
        <v>6.35</v>
      </c>
      <c r="H52" s="38" t="str">
        <f t="shared" si="1"/>
        <v>C+</v>
      </c>
      <c r="I52" s="39"/>
    </row>
    <row r="53" spans="1:9" x14ac:dyDescent="0.3">
      <c r="A53" s="35">
        <v>39</v>
      </c>
      <c r="B53" s="43" t="s">
        <v>3492</v>
      </c>
      <c r="C53" s="81" t="s">
        <v>3493</v>
      </c>
      <c r="D53" s="82" t="s">
        <v>174</v>
      </c>
      <c r="E53" s="37">
        <v>8</v>
      </c>
      <c r="F53" s="37">
        <v>6.5</v>
      </c>
      <c r="G53" s="37">
        <f t="shared" si="0"/>
        <v>6.9499999999999993</v>
      </c>
      <c r="H53" s="38" t="str">
        <f t="shared" si="1"/>
        <v>B</v>
      </c>
      <c r="I53" s="39"/>
    </row>
    <row r="54" spans="1:9" x14ac:dyDescent="0.3">
      <c r="A54" s="35">
        <v>40</v>
      </c>
      <c r="B54" s="43" t="s">
        <v>3494</v>
      </c>
      <c r="C54" s="81" t="s">
        <v>3132</v>
      </c>
      <c r="D54" s="82" t="s">
        <v>65</v>
      </c>
      <c r="E54" s="37">
        <v>9</v>
      </c>
      <c r="F54" s="37">
        <v>5</v>
      </c>
      <c r="G54" s="37">
        <f t="shared" si="0"/>
        <v>6.1999999999999993</v>
      </c>
      <c r="H54" s="38" t="str">
        <f t="shared" si="1"/>
        <v>C+</v>
      </c>
      <c r="I54" s="39"/>
    </row>
    <row r="55" spans="1:9" x14ac:dyDescent="0.3">
      <c r="A55" s="35">
        <v>41</v>
      </c>
      <c r="B55" s="43" t="s">
        <v>3495</v>
      </c>
      <c r="C55" s="81" t="s">
        <v>2029</v>
      </c>
      <c r="D55" s="82" t="s">
        <v>67</v>
      </c>
      <c r="E55" s="37">
        <v>7</v>
      </c>
      <c r="F55" s="37">
        <v>6</v>
      </c>
      <c r="G55" s="37">
        <f t="shared" si="0"/>
        <v>6.2999999999999989</v>
      </c>
      <c r="H55" s="38" t="str">
        <f t="shared" si="1"/>
        <v>C+</v>
      </c>
      <c r="I55" s="39"/>
    </row>
    <row r="56" spans="1:9" x14ac:dyDescent="0.3">
      <c r="A56" s="35">
        <v>42</v>
      </c>
      <c r="B56" s="43" t="s">
        <v>3496</v>
      </c>
      <c r="C56" s="81" t="s">
        <v>3497</v>
      </c>
      <c r="D56" s="82" t="s">
        <v>195</v>
      </c>
      <c r="E56" s="37">
        <v>6</v>
      </c>
      <c r="F56" s="37">
        <v>5.5</v>
      </c>
      <c r="G56" s="37">
        <f t="shared" si="0"/>
        <v>5.6499999999999995</v>
      </c>
      <c r="H56" s="38" t="str">
        <f t="shared" si="1"/>
        <v>C</v>
      </c>
      <c r="I56" s="39"/>
    </row>
    <row r="57" spans="1:9" x14ac:dyDescent="0.3">
      <c r="A57" s="35">
        <v>43</v>
      </c>
      <c r="B57" s="43" t="s">
        <v>3498</v>
      </c>
      <c r="C57" s="81" t="s">
        <v>3499</v>
      </c>
      <c r="D57" s="82" t="s">
        <v>103</v>
      </c>
      <c r="E57" s="37">
        <v>6</v>
      </c>
      <c r="F57" s="37">
        <v>6.5</v>
      </c>
      <c r="G57" s="37">
        <f t="shared" si="0"/>
        <v>6.35</v>
      </c>
      <c r="H57" s="38" t="str">
        <f t="shared" si="1"/>
        <v>C+</v>
      </c>
      <c r="I57" s="39"/>
    </row>
    <row r="58" spans="1:9" x14ac:dyDescent="0.3">
      <c r="A58" s="35">
        <v>44</v>
      </c>
      <c r="B58" s="43" t="s">
        <v>3500</v>
      </c>
      <c r="C58" s="81" t="s">
        <v>3501</v>
      </c>
      <c r="D58" s="82" t="s">
        <v>70</v>
      </c>
      <c r="E58" s="37">
        <v>7</v>
      </c>
      <c r="F58" s="37">
        <v>5</v>
      </c>
      <c r="G58" s="37">
        <f t="shared" si="0"/>
        <v>5.6</v>
      </c>
      <c r="H58" s="38" t="str">
        <f t="shared" si="1"/>
        <v>C</v>
      </c>
      <c r="I58" s="39"/>
    </row>
    <row r="59" spans="1:9" x14ac:dyDescent="0.3">
      <c r="A59" s="35">
        <v>45</v>
      </c>
      <c r="B59" s="43" t="s">
        <v>3502</v>
      </c>
      <c r="C59" s="81" t="s">
        <v>177</v>
      </c>
      <c r="D59" s="82" t="s">
        <v>149</v>
      </c>
      <c r="E59" s="37">
        <v>8</v>
      </c>
      <c r="F59" s="37">
        <v>6</v>
      </c>
      <c r="G59" s="37">
        <f t="shared" si="0"/>
        <v>6.6</v>
      </c>
      <c r="H59" s="38" t="str">
        <f t="shared" si="1"/>
        <v>C+</v>
      </c>
      <c r="I59" s="39"/>
    </row>
    <row r="60" spans="1:9" x14ac:dyDescent="0.3">
      <c r="A60" s="35">
        <v>46</v>
      </c>
      <c r="B60" s="43" t="s">
        <v>3503</v>
      </c>
      <c r="C60" s="81" t="s">
        <v>3504</v>
      </c>
      <c r="D60" s="82" t="s">
        <v>3505</v>
      </c>
      <c r="E60" s="37">
        <v>8</v>
      </c>
      <c r="F60" s="37">
        <v>9</v>
      </c>
      <c r="G60" s="37">
        <f t="shared" si="0"/>
        <v>8.6999999999999993</v>
      </c>
      <c r="H60" s="38" t="str">
        <f t="shared" si="1"/>
        <v>A</v>
      </c>
      <c r="I60" s="39"/>
    </row>
    <row r="61" spans="1:9" x14ac:dyDescent="0.3">
      <c r="A61" s="35">
        <v>47</v>
      </c>
      <c r="B61" s="43" t="s">
        <v>3506</v>
      </c>
      <c r="C61" s="81" t="s">
        <v>3507</v>
      </c>
      <c r="D61" s="82" t="s">
        <v>110</v>
      </c>
      <c r="E61" s="37">
        <v>8</v>
      </c>
      <c r="F61" s="37">
        <v>7</v>
      </c>
      <c r="G61" s="37">
        <f t="shared" si="0"/>
        <v>7.2999999999999989</v>
      </c>
      <c r="H61" s="38" t="str">
        <f t="shared" si="1"/>
        <v>B</v>
      </c>
      <c r="I61" s="39"/>
    </row>
    <row r="62" spans="1:9" x14ac:dyDescent="0.3">
      <c r="A62" s="35">
        <v>48</v>
      </c>
      <c r="B62" s="43" t="s">
        <v>3508</v>
      </c>
      <c r="C62" s="81" t="s">
        <v>3509</v>
      </c>
      <c r="D62" s="82" t="s">
        <v>110</v>
      </c>
      <c r="E62" s="37">
        <v>7</v>
      </c>
      <c r="F62" s="37">
        <v>6.5</v>
      </c>
      <c r="G62" s="37">
        <f t="shared" si="0"/>
        <v>6.65</v>
      </c>
      <c r="H62" s="38" t="str">
        <f t="shared" si="1"/>
        <v>C+</v>
      </c>
      <c r="I62" s="39"/>
    </row>
    <row r="63" spans="1:9" x14ac:dyDescent="0.3">
      <c r="A63" s="35">
        <v>49</v>
      </c>
      <c r="B63" s="43" t="s">
        <v>3510</v>
      </c>
      <c r="C63" s="81" t="s">
        <v>3511</v>
      </c>
      <c r="D63" s="82" t="s">
        <v>114</v>
      </c>
      <c r="E63" s="37"/>
      <c r="F63" s="37"/>
      <c r="G63" s="37">
        <f t="shared" si="0"/>
        <v>0</v>
      </c>
      <c r="H63" s="38" t="str">
        <f t="shared" si="1"/>
        <v>F</v>
      </c>
      <c r="I63" s="39" t="s">
        <v>3813</v>
      </c>
    </row>
    <row r="64" spans="1:9" x14ac:dyDescent="0.3">
      <c r="A64" s="35">
        <v>50</v>
      </c>
      <c r="B64" s="43" t="s">
        <v>3512</v>
      </c>
      <c r="C64" s="81" t="s">
        <v>3513</v>
      </c>
      <c r="D64" s="82" t="s">
        <v>191</v>
      </c>
      <c r="E64" s="37">
        <v>7</v>
      </c>
      <c r="F64" s="37">
        <v>6</v>
      </c>
      <c r="G64" s="37">
        <f t="shared" si="0"/>
        <v>6.2999999999999989</v>
      </c>
      <c r="H64" s="38" t="str">
        <f t="shared" si="1"/>
        <v>C+</v>
      </c>
      <c r="I64" s="39"/>
    </row>
    <row r="65" spans="1:10" x14ac:dyDescent="0.3">
      <c r="A65" s="35">
        <v>51</v>
      </c>
      <c r="B65" s="43" t="s">
        <v>3514</v>
      </c>
      <c r="C65" s="81" t="s">
        <v>2832</v>
      </c>
      <c r="D65" s="82" t="s">
        <v>117</v>
      </c>
      <c r="E65" s="37">
        <v>7</v>
      </c>
      <c r="F65" s="37">
        <v>7</v>
      </c>
      <c r="G65" s="37">
        <f t="shared" si="0"/>
        <v>7</v>
      </c>
      <c r="H65" s="38" t="str">
        <f t="shared" si="1"/>
        <v>B</v>
      </c>
      <c r="I65" s="39"/>
    </row>
    <row r="66" spans="1:10" x14ac:dyDescent="0.3">
      <c r="A66" s="35">
        <v>52</v>
      </c>
      <c r="B66" s="43" t="s">
        <v>3515</v>
      </c>
      <c r="C66" s="81" t="s">
        <v>3516</v>
      </c>
      <c r="D66" s="82" t="s">
        <v>73</v>
      </c>
      <c r="E66" s="37">
        <v>8</v>
      </c>
      <c r="F66" s="37">
        <v>6</v>
      </c>
      <c r="G66" s="37">
        <f t="shared" si="0"/>
        <v>6.6</v>
      </c>
      <c r="H66" s="38" t="str">
        <f t="shared" si="1"/>
        <v>C+</v>
      </c>
      <c r="I66" s="39"/>
    </row>
    <row r="67" spans="1:10" x14ac:dyDescent="0.3">
      <c r="A67" s="35">
        <v>53</v>
      </c>
      <c r="B67" s="43" t="s">
        <v>3517</v>
      </c>
      <c r="C67" s="81" t="s">
        <v>3518</v>
      </c>
      <c r="D67" s="82" t="s">
        <v>73</v>
      </c>
      <c r="E67" s="37">
        <v>7</v>
      </c>
      <c r="F67" s="37">
        <v>7</v>
      </c>
      <c r="G67" s="37">
        <f t="shared" si="0"/>
        <v>7</v>
      </c>
      <c r="H67" s="38" t="str">
        <f t="shared" si="1"/>
        <v>B</v>
      </c>
      <c r="I67" s="39"/>
    </row>
    <row r="68" spans="1:10" x14ac:dyDescent="0.3">
      <c r="A68" s="35">
        <v>54</v>
      </c>
      <c r="B68" s="43" t="s">
        <v>3519</v>
      </c>
      <c r="C68" s="81" t="s">
        <v>3520</v>
      </c>
      <c r="D68" s="82" t="s">
        <v>78</v>
      </c>
      <c r="E68" s="37">
        <v>6</v>
      </c>
      <c r="F68" s="37">
        <v>4</v>
      </c>
      <c r="G68" s="37">
        <f t="shared" si="0"/>
        <v>4.5999999999999996</v>
      </c>
      <c r="H68" s="38" t="str">
        <f t="shared" si="1"/>
        <v>D</v>
      </c>
      <c r="I68" s="39"/>
    </row>
    <row r="69" spans="1:10" x14ac:dyDescent="0.3">
      <c r="A69" s="35">
        <v>55</v>
      </c>
      <c r="B69" s="43" t="s">
        <v>3521</v>
      </c>
      <c r="C69" s="81" t="s">
        <v>215</v>
      </c>
      <c r="D69" s="82" t="s">
        <v>119</v>
      </c>
      <c r="E69" s="37">
        <v>7</v>
      </c>
      <c r="F69" s="37">
        <v>6.5</v>
      </c>
      <c r="G69" s="37">
        <f t="shared" si="0"/>
        <v>6.65</v>
      </c>
      <c r="H69" s="38" t="str">
        <f t="shared" si="1"/>
        <v>C+</v>
      </c>
      <c r="I69" s="39"/>
    </row>
    <row r="70" spans="1:10" x14ac:dyDescent="0.3">
      <c r="A70" s="35">
        <v>56</v>
      </c>
      <c r="B70" s="43" t="s">
        <v>3522</v>
      </c>
      <c r="C70" s="81" t="s">
        <v>314</v>
      </c>
      <c r="D70" s="82" t="s">
        <v>152</v>
      </c>
      <c r="E70" s="37">
        <v>8</v>
      </c>
      <c r="F70" s="37">
        <v>7</v>
      </c>
      <c r="G70" s="37">
        <f t="shared" si="0"/>
        <v>7.2999999999999989</v>
      </c>
      <c r="H70" s="38" t="str">
        <f t="shared" si="1"/>
        <v>B</v>
      </c>
      <c r="I70" s="39"/>
    </row>
    <row r="71" spans="1:10" ht="19.5" thickBot="1" x14ac:dyDescent="0.35">
      <c r="A71" s="83">
        <v>57</v>
      </c>
      <c r="B71" s="84" t="s">
        <v>3523</v>
      </c>
      <c r="C71" s="85" t="s">
        <v>321</v>
      </c>
      <c r="D71" s="86" t="s">
        <v>1133</v>
      </c>
      <c r="E71" s="87"/>
      <c r="F71" s="87"/>
      <c r="G71" s="87">
        <f t="shared" si="0"/>
        <v>0</v>
      </c>
      <c r="H71" s="88" t="str">
        <f t="shared" si="1"/>
        <v>F</v>
      </c>
      <c r="I71" s="89" t="s">
        <v>3813</v>
      </c>
      <c r="J71" s="80"/>
    </row>
    <row r="72" spans="1:10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10" x14ac:dyDescent="0.3">
      <c r="A73" s="9" t="str">
        <f>"Cộng danh sách gồm "</f>
        <v xml:space="preserve">Cộng danh sách gồm </v>
      </c>
      <c r="B73" s="9"/>
      <c r="C73" s="9"/>
      <c r="D73" s="10">
        <v>49</v>
      </c>
      <c r="E73" s="11">
        <v>1</v>
      </c>
      <c r="F73" s="12"/>
      <c r="G73" s="1"/>
      <c r="H73" s="1"/>
      <c r="I73" s="1"/>
    </row>
    <row r="74" spans="1:10" x14ac:dyDescent="0.3">
      <c r="A74" s="106" t="s">
        <v>20</v>
      </c>
      <c r="B74" s="106"/>
      <c r="C74" s="106"/>
      <c r="D74" s="13">
        <v>47</v>
      </c>
      <c r="E74" s="14">
        <f>D74/D73</f>
        <v>0.95918367346938771</v>
      </c>
      <c r="F74" s="15"/>
      <c r="G74" s="1"/>
      <c r="H74" s="1"/>
      <c r="I74" s="1"/>
    </row>
    <row r="75" spans="1:10" x14ac:dyDescent="0.3">
      <c r="A75" s="106" t="s">
        <v>21</v>
      </c>
      <c r="B75" s="106"/>
      <c r="C75" s="106"/>
      <c r="D75" s="13">
        <v>2</v>
      </c>
      <c r="E75" s="14">
        <f>D75/D73</f>
        <v>4.0816326530612242E-2</v>
      </c>
      <c r="F75" s="15"/>
      <c r="G75" s="1"/>
      <c r="H75" s="1"/>
      <c r="I75" s="1"/>
    </row>
    <row r="76" spans="1:10" x14ac:dyDescent="0.3">
      <c r="A76" s="16"/>
      <c r="B76" s="16"/>
      <c r="C76" s="4"/>
      <c r="D76" s="16"/>
      <c r="E76" s="3"/>
      <c r="F76" s="1"/>
      <c r="G76" s="1"/>
      <c r="H76" s="1"/>
      <c r="I76" s="1"/>
    </row>
    <row r="77" spans="1:10" x14ac:dyDescent="0.3">
      <c r="A77" s="1"/>
      <c r="B77" s="1"/>
      <c r="C77" s="1"/>
      <c r="D77" s="1"/>
      <c r="E77" s="107" t="str">
        <f ca="1">"TP. Hồ Chí Minh, ngày "&amp;  DAY(NOW())&amp;" tháng " &amp;MONTH(NOW())&amp;" năm "&amp;YEAR(NOW())</f>
        <v>TP. Hồ Chí Minh, ngày 2 tháng 7 năm 2018</v>
      </c>
      <c r="F77" s="107"/>
      <c r="G77" s="107"/>
      <c r="H77" s="107"/>
      <c r="I77" s="107"/>
    </row>
    <row r="78" spans="1:10" x14ac:dyDescent="0.3">
      <c r="A78" s="91" t="s">
        <v>233</v>
      </c>
      <c r="B78" s="91"/>
      <c r="C78" s="91"/>
      <c r="D78" s="1"/>
      <c r="E78" s="91" t="s">
        <v>22</v>
      </c>
      <c r="F78" s="91"/>
      <c r="G78" s="91"/>
      <c r="H78" s="91"/>
      <c r="I78" s="91"/>
    </row>
    <row r="81" spans="2:9" x14ac:dyDescent="0.3">
      <c r="B81" s="117" t="s">
        <v>3820</v>
      </c>
      <c r="C81" s="117"/>
      <c r="F81" s="117" t="s">
        <v>3822</v>
      </c>
      <c r="G81" s="117"/>
      <c r="H81" s="117"/>
      <c r="I81" s="117"/>
    </row>
  </sheetData>
  <protectedRanges>
    <protectedRange sqref="I15:I71" name="Range4"/>
    <protectedRange sqref="E15:F71" name="Range3"/>
    <protectedRange sqref="A4" name="Range1"/>
    <protectedRange sqref="E13:F13" name="Range6"/>
    <protectedRange sqref="C8:C10 G8:G9" name="Range2_1"/>
    <protectedRange sqref="B15:D71" name="Range3_1_1"/>
  </protectedRanges>
  <mergeCells count="29">
    <mergeCell ref="B81:C81"/>
    <mergeCell ref="F81:I81"/>
    <mergeCell ref="A4:D4"/>
    <mergeCell ref="A1:D1"/>
    <mergeCell ref="E1:I1"/>
    <mergeCell ref="A2:D2"/>
    <mergeCell ref="E2:I2"/>
    <mergeCell ref="A3:D3"/>
    <mergeCell ref="A6:I6"/>
    <mergeCell ref="E8:F8"/>
    <mergeCell ref="A9:B9"/>
    <mergeCell ref="C9:D9"/>
    <mergeCell ref="E9:F9"/>
    <mergeCell ref="A8:D8"/>
    <mergeCell ref="G8:H8"/>
    <mergeCell ref="G9:H9"/>
    <mergeCell ref="A78:C78"/>
    <mergeCell ref="A10:D10"/>
    <mergeCell ref="G10:H10"/>
    <mergeCell ref="E78:I78"/>
    <mergeCell ref="A12:A13"/>
    <mergeCell ref="B12:B13"/>
    <mergeCell ref="C12:D13"/>
    <mergeCell ref="G12:H12"/>
    <mergeCell ref="I12:I13"/>
    <mergeCell ref="C14:D14"/>
    <mergeCell ref="A74:C74"/>
    <mergeCell ref="A75:C75"/>
    <mergeCell ref="E77:I77"/>
  </mergeCells>
  <conditionalFormatting sqref="H15:H71">
    <cfRule type="cellIs" dxfId="5" priority="2" stopIfTrue="1" operator="equal">
      <formula>"F"</formula>
    </cfRule>
  </conditionalFormatting>
  <conditionalFormatting sqref="G15:G71">
    <cfRule type="expression" dxfId="4" priority="1" stopIfTrue="1">
      <formula>MAX(#REF!)&lt;4</formula>
    </cfRule>
  </conditionalFormatting>
  <pageMargins left="0.27083333333333331" right="5.2083333333333336E-2" top="0.31" bottom="0.14583333333333334" header="0.21" footer="0.16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2"/>
  <sheetViews>
    <sheetView tabSelected="1" view="pageLayout" topLeftCell="A43" zoomScaleNormal="100" workbookViewId="0">
      <selection activeCell="K74" sqref="K74"/>
    </sheetView>
  </sheetViews>
  <sheetFormatPr defaultRowHeight="18.75" x14ac:dyDescent="0.3"/>
  <cols>
    <col min="1" max="1" width="6" customWidth="1"/>
    <col min="2" max="2" width="15.85546875" customWidth="1"/>
    <col min="3" max="3" width="24.7109375" customWidth="1"/>
    <col min="10" max="12" width="9.140625" style="79"/>
  </cols>
  <sheetData>
    <row r="1" spans="1:9" x14ac:dyDescent="0.3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x14ac:dyDescent="0.3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x14ac:dyDescent="0.3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x14ac:dyDescent="0.3">
      <c r="A4" s="91" t="s">
        <v>3814</v>
      </c>
      <c r="B4" s="91"/>
      <c r="C4" s="91"/>
      <c r="D4" s="91"/>
      <c r="E4" s="1"/>
      <c r="F4" s="1"/>
      <c r="G4" s="1"/>
      <c r="H4" s="1"/>
      <c r="I4" s="1"/>
    </row>
    <row r="5" spans="1:9" x14ac:dyDescent="0.3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x14ac:dyDescent="0.3">
      <c r="A7" s="32"/>
      <c r="B7" s="32"/>
      <c r="C7" s="32"/>
      <c r="D7" s="32"/>
      <c r="E7" s="32"/>
      <c r="F7" s="32"/>
      <c r="G7" s="32"/>
      <c r="H7" s="32"/>
      <c r="I7" s="32"/>
    </row>
    <row r="8" spans="1:9" x14ac:dyDescent="0.3">
      <c r="A8" s="92" t="s">
        <v>3815</v>
      </c>
      <c r="B8" s="92"/>
      <c r="C8" s="92"/>
      <c r="D8" s="92"/>
      <c r="E8" s="92" t="s">
        <v>7</v>
      </c>
      <c r="F8" s="92"/>
      <c r="G8" s="91">
        <v>3</v>
      </c>
      <c r="H8" s="91"/>
      <c r="I8" s="3"/>
    </row>
    <row r="9" spans="1:9" x14ac:dyDescent="0.3">
      <c r="A9" s="92" t="s">
        <v>8</v>
      </c>
      <c r="B9" s="92"/>
      <c r="C9" s="92" t="s">
        <v>3524</v>
      </c>
      <c r="D9" s="92"/>
      <c r="E9" s="92" t="s">
        <v>9</v>
      </c>
      <c r="F9" s="92"/>
      <c r="G9" s="91" t="s">
        <v>3816</v>
      </c>
      <c r="H9" s="91"/>
      <c r="I9" s="3"/>
    </row>
    <row r="10" spans="1:9" x14ac:dyDescent="0.3">
      <c r="A10" s="92" t="s">
        <v>3819</v>
      </c>
      <c r="B10" s="92"/>
      <c r="C10" s="92"/>
      <c r="D10" s="92"/>
      <c r="E10" s="16" t="s">
        <v>283</v>
      </c>
      <c r="F10" s="4"/>
      <c r="G10" s="116" t="s">
        <v>3817</v>
      </c>
      <c r="H10" s="116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3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x14ac:dyDescent="0.3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x14ac:dyDescent="0.3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x14ac:dyDescent="0.3">
      <c r="A15" s="35">
        <v>1</v>
      </c>
      <c r="B15" s="43" t="s">
        <v>3525</v>
      </c>
      <c r="C15" s="81" t="s">
        <v>247</v>
      </c>
      <c r="D15" s="82" t="s">
        <v>255</v>
      </c>
      <c r="E15" s="37">
        <v>7</v>
      </c>
      <c r="F15" s="37">
        <v>5</v>
      </c>
      <c r="G15" s="37">
        <f>E15*$E$13+F15*$F$13</f>
        <v>5.6</v>
      </c>
      <c r="H15" s="38" t="str">
        <f>IF(G15&lt;4,"F",IF(G15&lt;=4.9,"D",IF(G15&lt;=5.4,"D+",IF(G15&lt;=5.9,"C",IF(G15&lt;=6.9,"C+",IF(G15&lt;=7.9,"B",IF(G15&lt;=8.4,"B+","A")))))))</f>
        <v>C</v>
      </c>
      <c r="I15" s="39"/>
    </row>
    <row r="16" spans="1:9" x14ac:dyDescent="0.3">
      <c r="A16" s="35">
        <v>2</v>
      </c>
      <c r="B16" s="43" t="s">
        <v>3526</v>
      </c>
      <c r="C16" s="81" t="s">
        <v>2236</v>
      </c>
      <c r="D16" s="82" t="s">
        <v>26</v>
      </c>
      <c r="E16" s="37">
        <v>6</v>
      </c>
      <c r="F16" s="37">
        <v>5</v>
      </c>
      <c r="G16" s="37">
        <f t="shared" ref="G16:G72" si="0">E16*$E$13+F16*$F$13</f>
        <v>5.3</v>
      </c>
      <c r="H16" s="38" t="str">
        <f t="shared" ref="H16:H72" si="1">IF(G16&lt;4,"F",IF(G16&lt;=4.9,"D",IF(G16&lt;=5.4,"D+",IF(G16&lt;=5.9,"C",IF(G16&lt;=6.9,"C+",IF(G16&lt;=7.9,"B",IF(G16&lt;=8.4,"B+","A")))))))</f>
        <v>D+</v>
      </c>
      <c r="I16" s="39"/>
    </row>
    <row r="17" spans="1:10" x14ac:dyDescent="0.3">
      <c r="A17" s="35">
        <v>3</v>
      </c>
      <c r="B17" s="43" t="s">
        <v>3527</v>
      </c>
      <c r="C17" s="81" t="s">
        <v>3320</v>
      </c>
      <c r="D17" s="82" t="s">
        <v>84</v>
      </c>
      <c r="E17" s="37">
        <v>7</v>
      </c>
      <c r="F17" s="37">
        <v>5</v>
      </c>
      <c r="G17" s="37">
        <f t="shared" si="0"/>
        <v>5.6</v>
      </c>
      <c r="H17" s="38" t="str">
        <f t="shared" si="1"/>
        <v>C</v>
      </c>
      <c r="I17" s="39"/>
    </row>
    <row r="18" spans="1:10" x14ac:dyDescent="0.3">
      <c r="A18" s="35">
        <v>4</v>
      </c>
      <c r="B18" s="43" t="s">
        <v>3528</v>
      </c>
      <c r="C18" s="81" t="s">
        <v>3529</v>
      </c>
      <c r="D18" s="82" t="s">
        <v>256</v>
      </c>
      <c r="E18" s="37">
        <v>8</v>
      </c>
      <c r="F18" s="37">
        <v>7</v>
      </c>
      <c r="G18" s="37">
        <f t="shared" si="0"/>
        <v>7.2999999999999989</v>
      </c>
      <c r="H18" s="38" t="str">
        <f t="shared" si="1"/>
        <v>B</v>
      </c>
      <c r="I18" s="39"/>
    </row>
    <row r="19" spans="1:10" x14ac:dyDescent="0.3">
      <c r="A19" s="35">
        <v>5</v>
      </c>
      <c r="B19" s="43" t="s">
        <v>3530</v>
      </c>
      <c r="C19" s="81" t="s">
        <v>31</v>
      </c>
      <c r="D19" s="82" t="s">
        <v>85</v>
      </c>
      <c r="E19" s="37"/>
      <c r="F19" s="37"/>
      <c r="G19" s="37">
        <f t="shared" si="0"/>
        <v>0</v>
      </c>
      <c r="H19" s="38" t="str">
        <f t="shared" si="1"/>
        <v>F</v>
      </c>
      <c r="I19" s="39" t="s">
        <v>3813</v>
      </c>
    </row>
    <row r="20" spans="1:10" x14ac:dyDescent="0.3">
      <c r="A20" s="35">
        <v>6</v>
      </c>
      <c r="B20" s="43" t="s">
        <v>3531</v>
      </c>
      <c r="C20" s="81" t="s">
        <v>3532</v>
      </c>
      <c r="D20" s="82" t="s">
        <v>3533</v>
      </c>
      <c r="E20" s="37">
        <v>8</v>
      </c>
      <c r="F20" s="37">
        <v>6</v>
      </c>
      <c r="G20" s="37">
        <f t="shared" si="0"/>
        <v>6.6</v>
      </c>
      <c r="H20" s="38" t="str">
        <f t="shared" si="1"/>
        <v>C+</v>
      </c>
      <c r="I20" s="39"/>
    </row>
    <row r="21" spans="1:10" x14ac:dyDescent="0.3">
      <c r="A21" s="35">
        <v>7</v>
      </c>
      <c r="B21" s="43" t="s">
        <v>3534</v>
      </c>
      <c r="C21" s="81" t="s">
        <v>3535</v>
      </c>
      <c r="D21" s="82" t="s">
        <v>33</v>
      </c>
      <c r="E21" s="37">
        <v>6</v>
      </c>
      <c r="F21" s="37">
        <v>5</v>
      </c>
      <c r="G21" s="37">
        <f t="shared" si="0"/>
        <v>5.3</v>
      </c>
      <c r="H21" s="38" t="str">
        <f t="shared" si="1"/>
        <v>D+</v>
      </c>
      <c r="I21" s="39"/>
    </row>
    <row r="22" spans="1:10" x14ac:dyDescent="0.3">
      <c r="A22" s="35">
        <v>8</v>
      </c>
      <c r="B22" s="43" t="s">
        <v>3536</v>
      </c>
      <c r="C22" s="81" t="s">
        <v>3537</v>
      </c>
      <c r="D22" s="82" t="s">
        <v>35</v>
      </c>
      <c r="E22" s="37">
        <v>7</v>
      </c>
      <c r="F22" s="37">
        <v>5</v>
      </c>
      <c r="G22" s="37">
        <f t="shared" si="0"/>
        <v>5.6</v>
      </c>
      <c r="H22" s="38" t="str">
        <f t="shared" si="1"/>
        <v>C</v>
      </c>
      <c r="I22" s="39"/>
    </row>
    <row r="23" spans="1:10" x14ac:dyDescent="0.3">
      <c r="A23" s="35">
        <v>9</v>
      </c>
      <c r="B23" s="43" t="s">
        <v>3538</v>
      </c>
      <c r="C23" s="81" t="s">
        <v>268</v>
      </c>
      <c r="D23" s="82" t="s">
        <v>88</v>
      </c>
      <c r="E23" s="37">
        <v>7</v>
      </c>
      <c r="F23" s="37">
        <v>7</v>
      </c>
      <c r="G23" s="37">
        <f t="shared" si="0"/>
        <v>7</v>
      </c>
      <c r="H23" s="38" t="str">
        <f t="shared" si="1"/>
        <v>B</v>
      </c>
      <c r="I23" s="39"/>
    </row>
    <row r="24" spans="1:10" x14ac:dyDescent="0.3">
      <c r="A24" s="35">
        <v>10</v>
      </c>
      <c r="B24" s="43" t="s">
        <v>3539</v>
      </c>
      <c r="C24" s="81" t="s">
        <v>3540</v>
      </c>
      <c r="D24" s="82" t="s">
        <v>38</v>
      </c>
      <c r="E24" s="37">
        <v>7</v>
      </c>
      <c r="F24" s="37">
        <v>6</v>
      </c>
      <c r="G24" s="37">
        <f t="shared" si="0"/>
        <v>6.2999999999999989</v>
      </c>
      <c r="H24" s="38" t="str">
        <f t="shared" si="1"/>
        <v>C+</v>
      </c>
      <c r="I24" s="39"/>
    </row>
    <row r="25" spans="1:10" x14ac:dyDescent="0.3">
      <c r="A25" s="35">
        <v>11</v>
      </c>
      <c r="B25" s="43" t="s">
        <v>3541</v>
      </c>
      <c r="C25" s="81" t="s">
        <v>3542</v>
      </c>
      <c r="D25" s="82" t="s">
        <v>124</v>
      </c>
      <c r="E25" s="37">
        <v>7</v>
      </c>
      <c r="F25" s="37">
        <v>5.5</v>
      </c>
      <c r="G25" s="37">
        <f t="shared" si="0"/>
        <v>5.9499999999999993</v>
      </c>
      <c r="H25" s="38" t="str">
        <f t="shared" si="1"/>
        <v>C+</v>
      </c>
      <c r="I25" s="39"/>
    </row>
    <row r="26" spans="1:10" x14ac:dyDescent="0.3">
      <c r="A26" s="35">
        <v>12</v>
      </c>
      <c r="B26" s="43" t="s">
        <v>3543</v>
      </c>
      <c r="C26" s="81" t="s">
        <v>3544</v>
      </c>
      <c r="D26" s="82" t="s">
        <v>40</v>
      </c>
      <c r="E26" s="37">
        <v>6</v>
      </c>
      <c r="F26" s="37">
        <v>6</v>
      </c>
      <c r="G26" s="37">
        <f t="shared" si="0"/>
        <v>5.9999999999999991</v>
      </c>
      <c r="H26" s="38" t="str">
        <f t="shared" si="1"/>
        <v>C+</v>
      </c>
      <c r="I26" s="39"/>
    </row>
    <row r="27" spans="1:10" x14ac:dyDescent="0.3">
      <c r="A27" s="35">
        <v>13</v>
      </c>
      <c r="B27" s="43" t="s">
        <v>3545</v>
      </c>
      <c r="C27" s="81" t="s">
        <v>3546</v>
      </c>
      <c r="D27" s="82" t="s">
        <v>44</v>
      </c>
      <c r="E27" s="37">
        <v>7</v>
      </c>
      <c r="F27" s="37">
        <v>4</v>
      </c>
      <c r="G27" s="37">
        <f t="shared" si="0"/>
        <v>4.9000000000000004</v>
      </c>
      <c r="H27" s="38" t="str">
        <f t="shared" si="1"/>
        <v>D</v>
      </c>
      <c r="I27" s="39"/>
    </row>
    <row r="28" spans="1:10" x14ac:dyDescent="0.3">
      <c r="A28" s="35">
        <v>14</v>
      </c>
      <c r="B28" s="43" t="s">
        <v>3547</v>
      </c>
      <c r="C28" s="81" t="s">
        <v>194</v>
      </c>
      <c r="D28" s="82" t="s">
        <v>45</v>
      </c>
      <c r="E28" s="37">
        <v>0</v>
      </c>
      <c r="F28" s="37">
        <v>4</v>
      </c>
      <c r="G28" s="37">
        <f t="shared" si="0"/>
        <v>2.8</v>
      </c>
      <c r="H28" s="38" t="str">
        <f t="shared" si="1"/>
        <v>F</v>
      </c>
      <c r="I28" s="39" t="s">
        <v>3826</v>
      </c>
      <c r="J28" s="80" t="s">
        <v>3827</v>
      </c>
    </row>
    <row r="29" spans="1:10" x14ac:dyDescent="0.3">
      <c r="A29" s="35">
        <v>15</v>
      </c>
      <c r="B29" s="43" t="s">
        <v>3548</v>
      </c>
      <c r="C29" s="81" t="s">
        <v>143</v>
      </c>
      <c r="D29" s="82" t="s">
        <v>192</v>
      </c>
      <c r="E29" s="37">
        <v>7</v>
      </c>
      <c r="F29" s="37">
        <v>3</v>
      </c>
      <c r="G29" s="37">
        <f t="shared" si="0"/>
        <v>4.1999999999999993</v>
      </c>
      <c r="H29" s="38" t="str">
        <f t="shared" si="1"/>
        <v>D</v>
      </c>
      <c r="I29" s="39"/>
    </row>
    <row r="30" spans="1:10" x14ac:dyDescent="0.3">
      <c r="A30" s="35">
        <v>16</v>
      </c>
      <c r="B30" s="43" t="s">
        <v>3549</v>
      </c>
      <c r="C30" s="81" t="s">
        <v>3550</v>
      </c>
      <c r="D30" s="82" t="s">
        <v>93</v>
      </c>
      <c r="E30" s="37">
        <v>5</v>
      </c>
      <c r="F30" s="37">
        <v>5.5</v>
      </c>
      <c r="G30" s="37">
        <f t="shared" si="0"/>
        <v>5.35</v>
      </c>
      <c r="H30" s="38" t="str">
        <f t="shared" si="1"/>
        <v>D+</v>
      </c>
      <c r="I30" s="39"/>
    </row>
    <row r="31" spans="1:10" x14ac:dyDescent="0.3">
      <c r="A31" s="35">
        <v>17</v>
      </c>
      <c r="B31" s="43" t="s">
        <v>3551</v>
      </c>
      <c r="C31" s="81" t="s">
        <v>254</v>
      </c>
      <c r="D31" s="82" t="s">
        <v>50</v>
      </c>
      <c r="E31" s="37">
        <v>8</v>
      </c>
      <c r="F31" s="37">
        <v>6</v>
      </c>
      <c r="G31" s="37">
        <f t="shared" si="0"/>
        <v>6.6</v>
      </c>
      <c r="H31" s="38" t="str">
        <f t="shared" si="1"/>
        <v>C+</v>
      </c>
      <c r="I31" s="39"/>
    </row>
    <row r="32" spans="1:10" x14ac:dyDescent="0.3">
      <c r="A32" s="35">
        <v>18</v>
      </c>
      <c r="B32" s="43" t="s">
        <v>3552</v>
      </c>
      <c r="C32" s="81" t="s">
        <v>3553</v>
      </c>
      <c r="D32" s="82" t="s">
        <v>172</v>
      </c>
      <c r="E32" s="37">
        <v>6</v>
      </c>
      <c r="F32" s="37">
        <v>4</v>
      </c>
      <c r="G32" s="37">
        <f t="shared" si="0"/>
        <v>4.5999999999999996</v>
      </c>
      <c r="H32" s="38" t="str">
        <f t="shared" si="1"/>
        <v>D</v>
      </c>
      <c r="I32" s="39"/>
    </row>
    <row r="33" spans="1:10" x14ac:dyDescent="0.3">
      <c r="A33" s="35">
        <v>19</v>
      </c>
      <c r="B33" s="43" t="s">
        <v>3554</v>
      </c>
      <c r="C33" s="81" t="s">
        <v>1914</v>
      </c>
      <c r="D33" s="82" t="s">
        <v>3228</v>
      </c>
      <c r="E33" s="37">
        <v>5</v>
      </c>
      <c r="F33" s="37">
        <v>4</v>
      </c>
      <c r="G33" s="37">
        <f t="shared" si="0"/>
        <v>4.3</v>
      </c>
      <c r="H33" s="38" t="str">
        <f t="shared" si="1"/>
        <v>D</v>
      </c>
      <c r="I33" s="39"/>
    </row>
    <row r="34" spans="1:10" x14ac:dyDescent="0.3">
      <c r="A34" s="35">
        <v>20</v>
      </c>
      <c r="B34" s="43" t="s">
        <v>3555</v>
      </c>
      <c r="C34" s="81" t="s">
        <v>3556</v>
      </c>
      <c r="D34" s="82" t="s">
        <v>145</v>
      </c>
      <c r="E34" s="37">
        <v>6</v>
      </c>
      <c r="F34" s="37">
        <v>6</v>
      </c>
      <c r="G34" s="37">
        <f t="shared" si="0"/>
        <v>5.9999999999999991</v>
      </c>
      <c r="H34" s="38" t="str">
        <f t="shared" si="1"/>
        <v>C+</v>
      </c>
      <c r="I34" s="39"/>
    </row>
    <row r="35" spans="1:10" x14ac:dyDescent="0.3">
      <c r="A35" s="35">
        <v>21</v>
      </c>
      <c r="B35" s="43" t="s">
        <v>3557</v>
      </c>
      <c r="C35" s="81" t="s">
        <v>2213</v>
      </c>
      <c r="D35" s="82" t="s">
        <v>96</v>
      </c>
      <c r="E35" s="37">
        <v>9</v>
      </c>
      <c r="F35" s="37">
        <v>6</v>
      </c>
      <c r="G35" s="37">
        <f t="shared" si="0"/>
        <v>6.8999999999999986</v>
      </c>
      <c r="H35" s="38" t="str">
        <f t="shared" si="1"/>
        <v>C+</v>
      </c>
      <c r="I35" s="39"/>
    </row>
    <row r="36" spans="1:10" x14ac:dyDescent="0.3">
      <c r="A36" s="35">
        <v>22</v>
      </c>
      <c r="B36" s="43" t="s">
        <v>3558</v>
      </c>
      <c r="C36" s="81" t="s">
        <v>1204</v>
      </c>
      <c r="D36" s="82" t="s">
        <v>97</v>
      </c>
      <c r="E36" s="37">
        <v>6</v>
      </c>
      <c r="F36" s="37">
        <v>5.5</v>
      </c>
      <c r="G36" s="37">
        <f t="shared" si="0"/>
        <v>5.6499999999999995</v>
      </c>
      <c r="H36" s="38" t="str">
        <f t="shared" si="1"/>
        <v>C</v>
      </c>
      <c r="I36" s="39"/>
    </row>
    <row r="37" spans="1:10" x14ac:dyDescent="0.3">
      <c r="A37" s="35">
        <v>23</v>
      </c>
      <c r="B37" s="43" t="s">
        <v>3559</v>
      </c>
      <c r="C37" s="81" t="s">
        <v>3513</v>
      </c>
      <c r="D37" s="82" t="s">
        <v>97</v>
      </c>
      <c r="E37" s="37">
        <v>8</v>
      </c>
      <c r="F37" s="37">
        <v>6</v>
      </c>
      <c r="G37" s="37">
        <f t="shared" si="0"/>
        <v>6.6</v>
      </c>
      <c r="H37" s="38" t="str">
        <f t="shared" si="1"/>
        <v>C+</v>
      </c>
      <c r="I37" s="39"/>
    </row>
    <row r="38" spans="1:10" x14ac:dyDescent="0.3">
      <c r="A38" s="35">
        <v>24</v>
      </c>
      <c r="B38" s="43" t="s">
        <v>3560</v>
      </c>
      <c r="C38" s="81" t="s">
        <v>2002</v>
      </c>
      <c r="D38" s="82" t="s">
        <v>97</v>
      </c>
      <c r="E38" s="37">
        <v>6</v>
      </c>
      <c r="F38" s="37">
        <v>3.5</v>
      </c>
      <c r="G38" s="37">
        <f t="shared" si="0"/>
        <v>4.25</v>
      </c>
      <c r="H38" s="38" t="str">
        <f t="shared" si="1"/>
        <v>D</v>
      </c>
      <c r="I38" s="39"/>
    </row>
    <row r="39" spans="1:10" x14ac:dyDescent="0.3">
      <c r="A39" s="35">
        <v>25</v>
      </c>
      <c r="B39" s="43" t="s">
        <v>3561</v>
      </c>
      <c r="C39" s="81" t="s">
        <v>3562</v>
      </c>
      <c r="D39" s="82" t="s">
        <v>55</v>
      </c>
      <c r="E39" s="37">
        <v>7</v>
      </c>
      <c r="F39" s="37">
        <v>5</v>
      </c>
      <c r="G39" s="37">
        <f t="shared" si="0"/>
        <v>5.6</v>
      </c>
      <c r="H39" s="38" t="str">
        <f t="shared" si="1"/>
        <v>C</v>
      </c>
      <c r="I39" s="39"/>
    </row>
    <row r="40" spans="1:10" x14ac:dyDescent="0.3">
      <c r="A40" s="35">
        <v>26</v>
      </c>
      <c r="B40" s="43" t="s">
        <v>3563</v>
      </c>
      <c r="C40" s="81" t="s">
        <v>3564</v>
      </c>
      <c r="D40" s="82" t="s">
        <v>263</v>
      </c>
      <c r="E40" s="37">
        <v>8</v>
      </c>
      <c r="F40" s="37">
        <v>5.5</v>
      </c>
      <c r="G40" s="37">
        <f t="shared" si="0"/>
        <v>6.25</v>
      </c>
      <c r="H40" s="38" t="str">
        <f t="shared" si="1"/>
        <v>C+</v>
      </c>
      <c r="I40" s="39"/>
    </row>
    <row r="41" spans="1:10" x14ac:dyDescent="0.3">
      <c r="A41" s="35">
        <v>27</v>
      </c>
      <c r="B41" s="43" t="s">
        <v>3565</v>
      </c>
      <c r="C41" s="81" t="s">
        <v>3566</v>
      </c>
      <c r="D41" s="82" t="s">
        <v>263</v>
      </c>
      <c r="E41" s="37">
        <v>8</v>
      </c>
      <c r="F41" s="37">
        <v>4</v>
      </c>
      <c r="G41" s="37">
        <f t="shared" si="0"/>
        <v>5.1999999999999993</v>
      </c>
      <c r="H41" s="38" t="str">
        <f t="shared" si="1"/>
        <v>D+</v>
      </c>
      <c r="I41" s="39"/>
    </row>
    <row r="42" spans="1:10" x14ac:dyDescent="0.3">
      <c r="A42" s="35">
        <v>28</v>
      </c>
      <c r="B42" s="43" t="s">
        <v>3567</v>
      </c>
      <c r="C42" s="81" t="s">
        <v>3568</v>
      </c>
      <c r="D42" s="82" t="s">
        <v>98</v>
      </c>
      <c r="E42" s="37">
        <v>6</v>
      </c>
      <c r="F42" s="37">
        <v>5.5</v>
      </c>
      <c r="G42" s="37">
        <f t="shared" si="0"/>
        <v>5.6499999999999995</v>
      </c>
      <c r="H42" s="38" t="str">
        <f t="shared" si="1"/>
        <v>C</v>
      </c>
      <c r="I42" s="39"/>
    </row>
    <row r="43" spans="1:10" x14ac:dyDescent="0.3">
      <c r="A43" s="35">
        <v>29</v>
      </c>
      <c r="B43" s="43" t="s">
        <v>3569</v>
      </c>
      <c r="C43" s="81" t="s">
        <v>3570</v>
      </c>
      <c r="D43" s="82" t="s">
        <v>330</v>
      </c>
      <c r="E43" s="37">
        <v>8</v>
      </c>
      <c r="F43" s="37">
        <v>5</v>
      </c>
      <c r="G43" s="37">
        <f t="shared" si="0"/>
        <v>5.9</v>
      </c>
      <c r="H43" s="38" t="str">
        <f t="shared" si="1"/>
        <v>C</v>
      </c>
      <c r="I43" s="39"/>
    </row>
    <row r="44" spans="1:10" x14ac:dyDescent="0.3">
      <c r="A44" s="35">
        <v>30</v>
      </c>
      <c r="B44" s="43" t="s">
        <v>3571</v>
      </c>
      <c r="C44" s="81" t="s">
        <v>675</v>
      </c>
      <c r="D44" s="82" t="s">
        <v>99</v>
      </c>
      <c r="E44" s="37">
        <v>7</v>
      </c>
      <c r="F44" s="37">
        <v>5.5</v>
      </c>
      <c r="G44" s="37">
        <f t="shared" si="0"/>
        <v>5.9499999999999993</v>
      </c>
      <c r="H44" s="38" t="str">
        <f t="shared" si="1"/>
        <v>C+</v>
      </c>
      <c r="I44" s="39"/>
      <c r="J44" s="80"/>
    </row>
    <row r="45" spans="1:10" x14ac:dyDescent="0.3">
      <c r="A45" s="35">
        <v>31</v>
      </c>
      <c r="B45" s="43" t="s">
        <v>3572</v>
      </c>
      <c r="C45" s="81" t="s">
        <v>3573</v>
      </c>
      <c r="D45" s="82" t="s">
        <v>59</v>
      </c>
      <c r="E45" s="37">
        <v>7</v>
      </c>
      <c r="F45" s="37">
        <v>6</v>
      </c>
      <c r="G45" s="37">
        <f t="shared" si="0"/>
        <v>6.2999999999999989</v>
      </c>
      <c r="H45" s="38" t="str">
        <f t="shared" si="1"/>
        <v>C+</v>
      </c>
      <c r="I45" s="39"/>
    </row>
    <row r="46" spans="1:10" x14ac:dyDescent="0.3">
      <c r="A46" s="35">
        <v>32</v>
      </c>
      <c r="B46" s="43" t="s">
        <v>3574</v>
      </c>
      <c r="C46" s="81" t="s">
        <v>247</v>
      </c>
      <c r="D46" s="82" t="s">
        <v>129</v>
      </c>
      <c r="E46" s="37">
        <v>9</v>
      </c>
      <c r="F46" s="37">
        <v>5.5</v>
      </c>
      <c r="G46" s="37">
        <f t="shared" si="0"/>
        <v>6.5499999999999989</v>
      </c>
      <c r="H46" s="38" t="str">
        <f t="shared" si="1"/>
        <v>C+</v>
      </c>
      <c r="I46" s="39"/>
    </row>
    <row r="47" spans="1:10" x14ac:dyDescent="0.3">
      <c r="A47" s="35">
        <v>33</v>
      </c>
      <c r="B47" s="43" t="s">
        <v>3575</v>
      </c>
      <c r="C47" s="81" t="s">
        <v>3576</v>
      </c>
      <c r="D47" s="82" t="s">
        <v>147</v>
      </c>
      <c r="E47" s="37">
        <v>6</v>
      </c>
      <c r="F47" s="37">
        <v>5</v>
      </c>
      <c r="G47" s="37">
        <f t="shared" si="0"/>
        <v>5.3</v>
      </c>
      <c r="H47" s="38" t="str">
        <f t="shared" si="1"/>
        <v>D+</v>
      </c>
      <c r="I47" s="39"/>
    </row>
    <row r="48" spans="1:10" x14ac:dyDescent="0.3">
      <c r="A48" s="35">
        <v>34</v>
      </c>
      <c r="B48" s="43" t="s">
        <v>3577</v>
      </c>
      <c r="C48" s="81" t="s">
        <v>259</v>
      </c>
      <c r="D48" s="82" t="s">
        <v>64</v>
      </c>
      <c r="E48" s="37"/>
      <c r="F48" s="37"/>
      <c r="G48" s="37">
        <f t="shared" si="0"/>
        <v>0</v>
      </c>
      <c r="H48" s="38" t="str">
        <f t="shared" si="1"/>
        <v>F</v>
      </c>
      <c r="I48" s="39" t="s">
        <v>3813</v>
      </c>
    </row>
    <row r="49" spans="1:9" x14ac:dyDescent="0.3">
      <c r="A49" s="35">
        <v>35</v>
      </c>
      <c r="B49" s="43" t="s">
        <v>3578</v>
      </c>
      <c r="C49" s="81" t="s">
        <v>3579</v>
      </c>
      <c r="D49" s="82" t="s">
        <v>3580</v>
      </c>
      <c r="E49" s="37">
        <v>7</v>
      </c>
      <c r="F49" s="37">
        <v>5</v>
      </c>
      <c r="G49" s="37">
        <f t="shared" si="0"/>
        <v>5.6</v>
      </c>
      <c r="H49" s="38" t="str">
        <f t="shared" si="1"/>
        <v>C</v>
      </c>
      <c r="I49" s="39"/>
    </row>
    <row r="50" spans="1:9" x14ac:dyDescent="0.3">
      <c r="A50" s="35">
        <v>36</v>
      </c>
      <c r="B50" s="43" t="s">
        <v>3581</v>
      </c>
      <c r="C50" s="81" t="s">
        <v>3072</v>
      </c>
      <c r="D50" s="82" t="s">
        <v>2335</v>
      </c>
      <c r="E50" s="37">
        <v>7</v>
      </c>
      <c r="F50" s="37">
        <v>5</v>
      </c>
      <c r="G50" s="37">
        <f t="shared" si="0"/>
        <v>5.6</v>
      </c>
      <c r="H50" s="38" t="str">
        <f t="shared" si="1"/>
        <v>C</v>
      </c>
      <c r="I50" s="39"/>
    </row>
    <row r="51" spans="1:9" x14ac:dyDescent="0.3">
      <c r="A51" s="35">
        <v>37</v>
      </c>
      <c r="B51" s="43" t="s">
        <v>3582</v>
      </c>
      <c r="C51" s="81" t="s">
        <v>3583</v>
      </c>
      <c r="D51" s="82" t="s">
        <v>103</v>
      </c>
      <c r="E51" s="37"/>
      <c r="F51" s="37"/>
      <c r="G51" s="37">
        <f t="shared" si="0"/>
        <v>0</v>
      </c>
      <c r="H51" s="38" t="str">
        <f t="shared" si="1"/>
        <v>F</v>
      </c>
      <c r="I51" s="39" t="s">
        <v>3813</v>
      </c>
    </row>
    <row r="52" spans="1:9" x14ac:dyDescent="0.3">
      <c r="A52" s="35">
        <v>38</v>
      </c>
      <c r="B52" s="43" t="s">
        <v>3584</v>
      </c>
      <c r="C52" s="81" t="s">
        <v>3585</v>
      </c>
      <c r="D52" s="82" t="s">
        <v>103</v>
      </c>
      <c r="E52" s="37">
        <v>6</v>
      </c>
      <c r="F52" s="37">
        <v>7.5</v>
      </c>
      <c r="G52" s="37">
        <f t="shared" si="0"/>
        <v>7.05</v>
      </c>
      <c r="H52" s="38" t="str">
        <f t="shared" si="1"/>
        <v>B</v>
      </c>
      <c r="I52" s="39"/>
    </row>
    <row r="53" spans="1:9" x14ac:dyDescent="0.3">
      <c r="A53" s="35">
        <v>39</v>
      </c>
      <c r="B53" s="43" t="s">
        <v>3586</v>
      </c>
      <c r="C53" s="81" t="s">
        <v>3587</v>
      </c>
      <c r="D53" s="82" t="s">
        <v>70</v>
      </c>
      <c r="E53" s="37">
        <v>7</v>
      </c>
      <c r="F53" s="37">
        <v>5.5</v>
      </c>
      <c r="G53" s="37">
        <f t="shared" si="0"/>
        <v>5.9499999999999993</v>
      </c>
      <c r="H53" s="38" t="str">
        <f t="shared" si="1"/>
        <v>C+</v>
      </c>
      <c r="I53" s="39"/>
    </row>
    <row r="54" spans="1:9" x14ac:dyDescent="0.3">
      <c r="A54" s="35">
        <v>40</v>
      </c>
      <c r="B54" s="43" t="s">
        <v>3588</v>
      </c>
      <c r="C54" s="81" t="s">
        <v>2254</v>
      </c>
      <c r="D54" s="82" t="s">
        <v>3589</v>
      </c>
      <c r="E54" s="37">
        <v>6</v>
      </c>
      <c r="F54" s="37">
        <v>4</v>
      </c>
      <c r="G54" s="37">
        <f t="shared" si="0"/>
        <v>4.5999999999999996</v>
      </c>
      <c r="H54" s="38" t="str">
        <f t="shared" si="1"/>
        <v>D</v>
      </c>
      <c r="I54" s="39"/>
    </row>
    <row r="55" spans="1:9" x14ac:dyDescent="0.3">
      <c r="A55" s="35">
        <v>41</v>
      </c>
      <c r="B55" s="43" t="s">
        <v>3590</v>
      </c>
      <c r="C55" s="81" t="s">
        <v>265</v>
      </c>
      <c r="D55" s="82" t="s">
        <v>134</v>
      </c>
      <c r="E55" s="37">
        <v>7</v>
      </c>
      <c r="F55" s="37">
        <v>5</v>
      </c>
      <c r="G55" s="37">
        <f t="shared" si="0"/>
        <v>5.6</v>
      </c>
      <c r="H55" s="38" t="str">
        <f t="shared" si="1"/>
        <v>C</v>
      </c>
      <c r="I55" s="39"/>
    </row>
    <row r="56" spans="1:9" x14ac:dyDescent="0.3">
      <c r="A56" s="35">
        <v>42</v>
      </c>
      <c r="B56" s="43" t="s">
        <v>3591</v>
      </c>
      <c r="C56" s="81" t="s">
        <v>3592</v>
      </c>
      <c r="D56" s="82" t="s">
        <v>134</v>
      </c>
      <c r="E56" s="37">
        <v>6</v>
      </c>
      <c r="F56" s="37">
        <v>5.5</v>
      </c>
      <c r="G56" s="37">
        <f t="shared" si="0"/>
        <v>5.6499999999999995</v>
      </c>
      <c r="H56" s="38" t="str">
        <f t="shared" si="1"/>
        <v>C</v>
      </c>
      <c r="I56" s="39"/>
    </row>
    <row r="57" spans="1:9" x14ac:dyDescent="0.3">
      <c r="A57" s="35">
        <v>43</v>
      </c>
      <c r="B57" s="43" t="s">
        <v>3593</v>
      </c>
      <c r="C57" s="81" t="s">
        <v>176</v>
      </c>
      <c r="D57" s="82" t="s">
        <v>3594</v>
      </c>
      <c r="E57" s="37">
        <v>7</v>
      </c>
      <c r="F57" s="37">
        <v>5.5</v>
      </c>
      <c r="G57" s="37">
        <f t="shared" si="0"/>
        <v>5.9499999999999993</v>
      </c>
      <c r="H57" s="38" t="str">
        <f t="shared" si="1"/>
        <v>C+</v>
      </c>
      <c r="I57" s="39"/>
    </row>
    <row r="58" spans="1:9" x14ac:dyDescent="0.3">
      <c r="A58" s="35">
        <v>44</v>
      </c>
      <c r="B58" s="43" t="s">
        <v>3595</v>
      </c>
      <c r="C58" s="81" t="s">
        <v>317</v>
      </c>
      <c r="D58" s="82" t="s">
        <v>214</v>
      </c>
      <c r="E58" s="37">
        <v>8</v>
      </c>
      <c r="F58" s="37">
        <v>5</v>
      </c>
      <c r="G58" s="37">
        <f t="shared" si="0"/>
        <v>5.9</v>
      </c>
      <c r="H58" s="38" t="str">
        <f t="shared" si="1"/>
        <v>C</v>
      </c>
      <c r="I58" s="39"/>
    </row>
    <row r="59" spans="1:9" x14ac:dyDescent="0.3">
      <c r="A59" s="35">
        <v>45</v>
      </c>
      <c r="B59" s="43" t="s">
        <v>3596</v>
      </c>
      <c r="C59" s="81" t="s">
        <v>3597</v>
      </c>
      <c r="D59" s="82" t="s">
        <v>72</v>
      </c>
      <c r="E59" s="37">
        <v>7</v>
      </c>
      <c r="F59" s="37">
        <v>7</v>
      </c>
      <c r="G59" s="37">
        <f t="shared" si="0"/>
        <v>7</v>
      </c>
      <c r="H59" s="38" t="str">
        <f t="shared" si="1"/>
        <v>B</v>
      </c>
      <c r="I59" s="39"/>
    </row>
    <row r="60" spans="1:9" x14ac:dyDescent="0.3">
      <c r="A60" s="35">
        <v>46</v>
      </c>
      <c r="B60" s="43" t="s">
        <v>3598</v>
      </c>
      <c r="C60" s="81" t="s">
        <v>3599</v>
      </c>
      <c r="D60" s="82" t="s">
        <v>110</v>
      </c>
      <c r="E60" s="37">
        <v>7</v>
      </c>
      <c r="F60" s="37">
        <v>7</v>
      </c>
      <c r="G60" s="37">
        <f t="shared" si="0"/>
        <v>7</v>
      </c>
      <c r="H60" s="38" t="str">
        <f t="shared" si="1"/>
        <v>B</v>
      </c>
      <c r="I60" s="39"/>
    </row>
    <row r="61" spans="1:9" x14ac:dyDescent="0.3">
      <c r="A61" s="35">
        <v>47</v>
      </c>
      <c r="B61" s="43" t="s">
        <v>3600</v>
      </c>
      <c r="C61" s="81" t="s">
        <v>183</v>
      </c>
      <c r="D61" s="82" t="s">
        <v>111</v>
      </c>
      <c r="E61" s="37">
        <v>8</v>
      </c>
      <c r="F61" s="37">
        <v>7</v>
      </c>
      <c r="G61" s="37">
        <f t="shared" si="0"/>
        <v>7.2999999999999989</v>
      </c>
      <c r="H61" s="38" t="str">
        <f t="shared" si="1"/>
        <v>B</v>
      </c>
      <c r="I61" s="39"/>
    </row>
    <row r="62" spans="1:9" x14ac:dyDescent="0.3">
      <c r="A62" s="35">
        <v>48</v>
      </c>
      <c r="B62" s="43" t="s">
        <v>3601</v>
      </c>
      <c r="C62" s="81" t="s">
        <v>3602</v>
      </c>
      <c r="D62" s="82" t="s">
        <v>150</v>
      </c>
      <c r="E62" s="37">
        <v>6</v>
      </c>
      <c r="F62" s="37">
        <v>4.5</v>
      </c>
      <c r="G62" s="37">
        <f t="shared" si="0"/>
        <v>4.9499999999999993</v>
      </c>
      <c r="H62" s="38" t="str">
        <f t="shared" si="1"/>
        <v>D+</v>
      </c>
      <c r="I62" s="39"/>
    </row>
    <row r="63" spans="1:9" x14ac:dyDescent="0.3">
      <c r="A63" s="35">
        <v>49</v>
      </c>
      <c r="B63" s="43" t="s">
        <v>3603</v>
      </c>
      <c r="C63" s="81" t="s">
        <v>3604</v>
      </c>
      <c r="D63" s="82" t="s">
        <v>202</v>
      </c>
      <c r="E63" s="37">
        <v>6</v>
      </c>
      <c r="F63" s="37">
        <v>6</v>
      </c>
      <c r="G63" s="37">
        <f t="shared" si="0"/>
        <v>5.9999999999999991</v>
      </c>
      <c r="H63" s="38" t="str">
        <f t="shared" si="1"/>
        <v>C+</v>
      </c>
      <c r="I63" s="39"/>
    </row>
    <row r="64" spans="1:9" x14ac:dyDescent="0.3">
      <c r="A64" s="35">
        <v>50</v>
      </c>
      <c r="B64" s="43" t="s">
        <v>3605</v>
      </c>
      <c r="C64" s="81" t="s">
        <v>270</v>
      </c>
      <c r="D64" s="82" t="s">
        <v>116</v>
      </c>
      <c r="E64" s="37">
        <v>6</v>
      </c>
      <c r="F64" s="37">
        <v>7</v>
      </c>
      <c r="G64" s="37">
        <f t="shared" si="0"/>
        <v>6.6999999999999993</v>
      </c>
      <c r="H64" s="38" t="str">
        <f t="shared" si="1"/>
        <v>C+</v>
      </c>
      <c r="I64" s="39"/>
    </row>
    <row r="65" spans="1:9" x14ac:dyDescent="0.3">
      <c r="A65" s="35">
        <v>51</v>
      </c>
      <c r="B65" s="43" t="s">
        <v>3606</v>
      </c>
      <c r="C65" s="81" t="s">
        <v>3607</v>
      </c>
      <c r="D65" s="82" t="s">
        <v>3262</v>
      </c>
      <c r="E65" s="37">
        <v>7</v>
      </c>
      <c r="F65" s="37">
        <v>7</v>
      </c>
      <c r="G65" s="37">
        <f t="shared" si="0"/>
        <v>7</v>
      </c>
      <c r="H65" s="38" t="str">
        <f t="shared" si="1"/>
        <v>B</v>
      </c>
      <c r="I65" s="39"/>
    </row>
    <row r="66" spans="1:9" x14ac:dyDescent="0.3">
      <c r="A66" s="35">
        <v>52</v>
      </c>
      <c r="B66" s="43" t="s">
        <v>3608</v>
      </c>
      <c r="C66" s="81" t="s">
        <v>177</v>
      </c>
      <c r="D66" s="82" t="s">
        <v>75</v>
      </c>
      <c r="E66" s="37">
        <v>8</v>
      </c>
      <c r="F66" s="37">
        <v>5</v>
      </c>
      <c r="G66" s="37">
        <f t="shared" si="0"/>
        <v>5.9</v>
      </c>
      <c r="H66" s="38" t="str">
        <f t="shared" si="1"/>
        <v>C</v>
      </c>
      <c r="I66" s="39"/>
    </row>
    <row r="67" spans="1:9" x14ac:dyDescent="0.3">
      <c r="A67" s="35">
        <v>53</v>
      </c>
      <c r="B67" s="43" t="s">
        <v>3609</v>
      </c>
      <c r="C67" s="81" t="s">
        <v>3610</v>
      </c>
      <c r="D67" s="82" t="s">
        <v>218</v>
      </c>
      <c r="E67" s="37">
        <v>9</v>
      </c>
      <c r="F67" s="37">
        <v>6.5</v>
      </c>
      <c r="G67" s="37">
        <f t="shared" si="0"/>
        <v>7.25</v>
      </c>
      <c r="H67" s="38" t="str">
        <f t="shared" si="1"/>
        <v>B</v>
      </c>
      <c r="I67" s="39"/>
    </row>
    <row r="68" spans="1:9" x14ac:dyDescent="0.3">
      <c r="A68" s="35">
        <v>54</v>
      </c>
      <c r="B68" s="43" t="s">
        <v>3611</v>
      </c>
      <c r="C68" s="81" t="s">
        <v>3612</v>
      </c>
      <c r="D68" s="82" t="s">
        <v>218</v>
      </c>
      <c r="E68" s="37">
        <v>8</v>
      </c>
      <c r="F68" s="37">
        <v>7</v>
      </c>
      <c r="G68" s="37">
        <f t="shared" si="0"/>
        <v>7.2999999999999989</v>
      </c>
      <c r="H68" s="38" t="str">
        <f t="shared" si="1"/>
        <v>B</v>
      </c>
      <c r="I68" s="39"/>
    </row>
    <row r="69" spans="1:9" x14ac:dyDescent="0.3">
      <c r="A69" s="35">
        <v>55</v>
      </c>
      <c r="B69" s="43" t="s">
        <v>3613</v>
      </c>
      <c r="C69" s="81" t="s">
        <v>3614</v>
      </c>
      <c r="D69" s="82" t="s">
        <v>165</v>
      </c>
      <c r="E69" s="37">
        <v>7</v>
      </c>
      <c r="F69" s="37">
        <v>6</v>
      </c>
      <c r="G69" s="37">
        <f t="shared" si="0"/>
        <v>6.2999999999999989</v>
      </c>
      <c r="H69" s="38" t="str">
        <f t="shared" si="1"/>
        <v>C+</v>
      </c>
      <c r="I69" s="39"/>
    </row>
    <row r="70" spans="1:9" x14ac:dyDescent="0.3">
      <c r="A70" s="35">
        <v>56</v>
      </c>
      <c r="B70" s="43" t="s">
        <v>3615</v>
      </c>
      <c r="C70" s="81" t="s">
        <v>2571</v>
      </c>
      <c r="D70" s="82" t="s">
        <v>79</v>
      </c>
      <c r="E70" s="37">
        <v>6</v>
      </c>
      <c r="F70" s="37">
        <v>4</v>
      </c>
      <c r="G70" s="37">
        <f t="shared" si="0"/>
        <v>4.5999999999999996</v>
      </c>
      <c r="H70" s="38" t="str">
        <f t="shared" si="1"/>
        <v>D</v>
      </c>
      <c r="I70" s="39"/>
    </row>
    <row r="71" spans="1:9" x14ac:dyDescent="0.3">
      <c r="A71" s="35">
        <v>57</v>
      </c>
      <c r="B71" s="43" t="s">
        <v>3616</v>
      </c>
      <c r="C71" s="81" t="s">
        <v>81</v>
      </c>
      <c r="D71" s="82" t="s">
        <v>82</v>
      </c>
      <c r="E71" s="37">
        <v>7</v>
      </c>
      <c r="F71" s="37">
        <v>4.5</v>
      </c>
      <c r="G71" s="37">
        <f t="shared" si="0"/>
        <v>5.25</v>
      </c>
      <c r="H71" s="38" t="str">
        <f t="shared" si="1"/>
        <v>D+</v>
      </c>
      <c r="I71" s="39"/>
    </row>
    <row r="72" spans="1:9" x14ac:dyDescent="0.3">
      <c r="A72" s="35">
        <v>58</v>
      </c>
      <c r="B72" s="43">
        <v>550040025</v>
      </c>
      <c r="C72" s="81" t="s">
        <v>3809</v>
      </c>
      <c r="D72" s="82" t="s">
        <v>93</v>
      </c>
      <c r="E72" s="37">
        <v>6</v>
      </c>
      <c r="F72" s="37">
        <v>5</v>
      </c>
      <c r="G72" s="37">
        <f t="shared" si="0"/>
        <v>5.3</v>
      </c>
      <c r="H72" s="38" t="str">
        <f t="shared" si="1"/>
        <v>D+</v>
      </c>
      <c r="I72" s="78" t="s">
        <v>3812</v>
      </c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">
      <c r="A74" s="9" t="str">
        <f>"Cộng danh sách gồm "</f>
        <v xml:space="preserve">Cộng danh sách gồm </v>
      </c>
      <c r="B74" s="9"/>
      <c r="C74" s="9"/>
      <c r="D74" s="10">
        <v>54</v>
      </c>
      <c r="E74" s="11">
        <v>1</v>
      </c>
      <c r="F74" s="12"/>
      <c r="G74" s="1"/>
      <c r="H74" s="1"/>
      <c r="I74" s="1"/>
    </row>
    <row r="75" spans="1:9" x14ac:dyDescent="0.3">
      <c r="A75" s="106" t="s">
        <v>20</v>
      </c>
      <c r="B75" s="106"/>
      <c r="C75" s="106"/>
      <c r="D75" s="13">
        <v>53</v>
      </c>
      <c r="E75" s="14">
        <f>D75/D74</f>
        <v>0.98148148148148151</v>
      </c>
      <c r="F75" s="15"/>
      <c r="G75" s="1"/>
      <c r="H75" s="1"/>
      <c r="I75" s="1"/>
    </row>
    <row r="76" spans="1:9" x14ac:dyDescent="0.3">
      <c r="A76" s="106" t="s">
        <v>21</v>
      </c>
      <c r="B76" s="106"/>
      <c r="C76" s="106"/>
      <c r="D76" s="13">
        <v>1</v>
      </c>
      <c r="E76" s="14">
        <f>D76/D74</f>
        <v>1.8518518518518517E-2</v>
      </c>
      <c r="F76" s="15"/>
      <c r="G76" s="1"/>
      <c r="H76" s="1"/>
      <c r="I76" s="1"/>
    </row>
    <row r="77" spans="1:9" x14ac:dyDescent="0.3">
      <c r="A77" s="16"/>
      <c r="B77" s="16"/>
      <c r="C77" s="4"/>
      <c r="D77" s="16"/>
      <c r="E77" s="3"/>
      <c r="F77" s="1"/>
      <c r="G77" s="1"/>
      <c r="H77" s="1"/>
      <c r="I77" s="1"/>
    </row>
    <row r="78" spans="1:9" x14ac:dyDescent="0.3">
      <c r="A78" s="1"/>
      <c r="B78" s="1"/>
      <c r="C78" s="1"/>
      <c r="D78" s="1"/>
      <c r="E78" s="107" t="str">
        <f ca="1">"TP. Hồ Chí Minh, ngày "&amp;  DAY(NOW())&amp;" tháng " &amp;MONTH(NOW())&amp;" năm "&amp;YEAR(NOW())</f>
        <v>TP. Hồ Chí Minh, ngày 2 tháng 7 năm 2018</v>
      </c>
      <c r="F78" s="107"/>
      <c r="G78" s="107"/>
      <c r="H78" s="107"/>
      <c r="I78" s="107"/>
    </row>
    <row r="79" spans="1:9" x14ac:dyDescent="0.3">
      <c r="A79" s="91" t="s">
        <v>233</v>
      </c>
      <c r="B79" s="91"/>
      <c r="C79" s="91"/>
      <c r="D79" s="1"/>
      <c r="E79" s="91" t="s">
        <v>22</v>
      </c>
      <c r="F79" s="91"/>
      <c r="G79" s="91"/>
      <c r="H79" s="91"/>
      <c r="I79" s="91"/>
    </row>
    <row r="80" spans="1:9" x14ac:dyDescent="0.3">
      <c r="A80" s="1"/>
      <c r="B80" s="1"/>
      <c r="C80" s="1"/>
      <c r="D80" s="1"/>
      <c r="E80" s="1"/>
      <c r="F80" s="1"/>
      <c r="G80" s="1"/>
      <c r="H80" s="1"/>
      <c r="I80" s="1"/>
    </row>
    <row r="82" spans="2:10" x14ac:dyDescent="0.3">
      <c r="B82" s="117" t="s">
        <v>3823</v>
      </c>
      <c r="C82" s="117"/>
      <c r="F82" s="117" t="s">
        <v>3822</v>
      </c>
      <c r="G82" s="117"/>
      <c r="H82" s="117"/>
      <c r="I82" s="117"/>
      <c r="J82" s="117"/>
    </row>
  </sheetData>
  <protectedRanges>
    <protectedRange sqref="A80:D80" name="Range5"/>
    <protectedRange sqref="I15:I72" name="Range4"/>
    <protectedRange sqref="E15:F72" name="Range3"/>
    <protectedRange sqref="A4" name="Range1"/>
    <protectedRange sqref="E13:F13" name="Range6"/>
    <protectedRange sqref="C8:C10 G8:G9" name="Range2_1"/>
    <protectedRange sqref="E80:I80" name="Range5_1_1"/>
    <protectedRange sqref="B15:D72" name="Range3_1_1"/>
  </protectedRanges>
  <mergeCells count="29">
    <mergeCell ref="B82:C82"/>
    <mergeCell ref="F82:J82"/>
    <mergeCell ref="A4:D4"/>
    <mergeCell ref="A1:D1"/>
    <mergeCell ref="E1:I1"/>
    <mergeCell ref="A2:D2"/>
    <mergeCell ref="E2:I2"/>
    <mergeCell ref="A3:D3"/>
    <mergeCell ref="A6:I6"/>
    <mergeCell ref="E8:F8"/>
    <mergeCell ref="A9:B9"/>
    <mergeCell ref="C9:D9"/>
    <mergeCell ref="E9:F9"/>
    <mergeCell ref="A8:D8"/>
    <mergeCell ref="G8:H8"/>
    <mergeCell ref="G9:H9"/>
    <mergeCell ref="A79:C79"/>
    <mergeCell ref="A10:D10"/>
    <mergeCell ref="G10:H10"/>
    <mergeCell ref="E79:I79"/>
    <mergeCell ref="A12:A13"/>
    <mergeCell ref="B12:B13"/>
    <mergeCell ref="C12:D13"/>
    <mergeCell ref="G12:H12"/>
    <mergeCell ref="I12:I13"/>
    <mergeCell ref="C14:D14"/>
    <mergeCell ref="A75:C75"/>
    <mergeCell ref="A76:C76"/>
    <mergeCell ref="E78:I78"/>
  </mergeCells>
  <conditionalFormatting sqref="H15:H72">
    <cfRule type="cellIs" dxfId="3" priority="2" stopIfTrue="1" operator="equal">
      <formula>"F"</formula>
    </cfRule>
  </conditionalFormatting>
  <conditionalFormatting sqref="G15:G72">
    <cfRule type="expression" dxfId="2" priority="1" stopIfTrue="1">
      <formula>MAX(#REF!)&lt;4</formula>
    </cfRule>
  </conditionalFormatting>
  <pageMargins left="0.19791666666666666" right="7.2916666666666671E-2" top="0.16" bottom="0.13541666666666666" header="0.16" footer="0.19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82"/>
  <sheetViews>
    <sheetView view="pageLayout" topLeftCell="A76" zoomScaleNormal="100" workbookViewId="0">
      <selection sqref="A1:D1"/>
    </sheetView>
  </sheetViews>
  <sheetFormatPr defaultRowHeight="18.75" x14ac:dyDescent="0.3"/>
  <cols>
    <col min="1" max="1" width="7.5703125" customWidth="1"/>
    <col min="2" max="2" width="15.7109375" customWidth="1"/>
    <col min="3" max="3" width="25.42578125" customWidth="1"/>
    <col min="10" max="12" width="9.140625" style="79"/>
  </cols>
  <sheetData>
    <row r="1" spans="1:9" x14ac:dyDescent="0.3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x14ac:dyDescent="0.3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x14ac:dyDescent="0.3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x14ac:dyDescent="0.3">
      <c r="A4" s="91" t="s">
        <v>3814</v>
      </c>
      <c r="B4" s="91"/>
      <c r="C4" s="91"/>
      <c r="D4" s="91"/>
      <c r="E4" s="1"/>
      <c r="F4" s="1"/>
      <c r="G4" s="1"/>
      <c r="H4" s="1"/>
      <c r="I4" s="1"/>
    </row>
    <row r="5" spans="1:9" x14ac:dyDescent="0.3">
      <c r="A5" s="32"/>
      <c r="B5" s="32"/>
      <c r="C5" s="32"/>
      <c r="D5" s="3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x14ac:dyDescent="0.3">
      <c r="A7" s="32"/>
      <c r="B7" s="32"/>
      <c r="C7" s="32"/>
      <c r="D7" s="32"/>
      <c r="E7" s="32"/>
      <c r="F7" s="32"/>
      <c r="G7" s="32"/>
      <c r="H7" s="32"/>
      <c r="I7" s="32"/>
    </row>
    <row r="8" spans="1:9" x14ac:dyDescent="0.3">
      <c r="A8" s="92" t="s">
        <v>3815</v>
      </c>
      <c r="B8" s="92"/>
      <c r="C8" s="92"/>
      <c r="D8" s="92"/>
      <c r="E8" s="92" t="s">
        <v>7</v>
      </c>
      <c r="F8" s="92"/>
      <c r="G8" s="91">
        <v>3</v>
      </c>
      <c r="H8" s="91"/>
      <c r="I8" s="3"/>
    </row>
    <row r="9" spans="1:9" x14ac:dyDescent="0.3">
      <c r="A9" s="92" t="s">
        <v>8</v>
      </c>
      <c r="B9" s="92"/>
      <c r="C9" s="92" t="s">
        <v>3617</v>
      </c>
      <c r="D9" s="92"/>
      <c r="E9" s="92" t="s">
        <v>9</v>
      </c>
      <c r="F9" s="92"/>
      <c r="G9" s="91" t="s">
        <v>3816</v>
      </c>
      <c r="H9" s="91"/>
      <c r="I9" s="3"/>
    </row>
    <row r="10" spans="1:9" x14ac:dyDescent="0.3">
      <c r="A10" s="92" t="s">
        <v>3824</v>
      </c>
      <c r="B10" s="92"/>
      <c r="C10" s="92"/>
      <c r="D10" s="92"/>
      <c r="E10" s="16" t="s">
        <v>283</v>
      </c>
      <c r="F10" s="4"/>
      <c r="G10" s="116" t="s">
        <v>3817</v>
      </c>
      <c r="H10" s="116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3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x14ac:dyDescent="0.3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x14ac:dyDescent="0.3">
      <c r="A14" s="34">
        <v>1</v>
      </c>
      <c r="B14" s="34">
        <v>2</v>
      </c>
      <c r="C14" s="105">
        <v>3</v>
      </c>
      <c r="D14" s="105"/>
      <c r="E14" s="34">
        <v>4</v>
      </c>
      <c r="F14" s="34">
        <v>5</v>
      </c>
      <c r="G14" s="34">
        <v>6</v>
      </c>
      <c r="H14" s="33">
        <v>7</v>
      </c>
      <c r="I14" s="7">
        <v>8</v>
      </c>
    </row>
    <row r="15" spans="1:9" x14ac:dyDescent="0.3">
      <c r="A15" s="35">
        <v>1</v>
      </c>
      <c r="B15" s="43" t="s">
        <v>3618</v>
      </c>
      <c r="C15" s="81" t="s">
        <v>3619</v>
      </c>
      <c r="D15" s="82" t="s">
        <v>120</v>
      </c>
      <c r="E15" s="37">
        <v>7</v>
      </c>
      <c r="F15" s="37">
        <v>6</v>
      </c>
      <c r="G15" s="37">
        <f>E15*$E$13+F15*$F$13</f>
        <v>6.2999999999999989</v>
      </c>
      <c r="H15" s="38" t="str">
        <f>IF(G15&lt;4,"F",IF(G15&lt;=4.9,"D",IF(G15&lt;=5.4,"D+",IF(G15&lt;=5.9,"C",IF(G15&lt;=6.9,"C+",IF(G15&lt;=7.9,"B",IF(G15&lt;=8.4,"B+","A")))))))</f>
        <v>C+</v>
      </c>
      <c r="I15" s="39"/>
    </row>
    <row r="16" spans="1:9" x14ac:dyDescent="0.3">
      <c r="A16" s="35">
        <v>2</v>
      </c>
      <c r="B16" s="43" t="s">
        <v>3620</v>
      </c>
      <c r="C16" s="81" t="s">
        <v>2977</v>
      </c>
      <c r="D16" s="82" t="s">
        <v>120</v>
      </c>
      <c r="E16" s="37">
        <v>8</v>
      </c>
      <c r="F16" s="37">
        <v>4.5</v>
      </c>
      <c r="G16" s="37">
        <f t="shared" ref="G16:G72" si="0">E16*$E$13+F16*$F$13</f>
        <v>5.55</v>
      </c>
      <c r="H16" s="38" t="str">
        <f t="shared" ref="H16:H72" si="1">IF(G16&lt;4,"F",IF(G16&lt;=4.9,"D",IF(G16&lt;=5.4,"D+",IF(G16&lt;=5.9,"C",IF(G16&lt;=6.9,"C+",IF(G16&lt;=7.9,"B",IF(G16&lt;=8.4,"B+","A")))))))</f>
        <v>C</v>
      </c>
      <c r="I16" s="39"/>
    </row>
    <row r="17" spans="1:9" x14ac:dyDescent="0.3">
      <c r="A17" s="35">
        <v>3</v>
      </c>
      <c r="B17" s="43" t="s">
        <v>3621</v>
      </c>
      <c r="C17" s="81" t="s">
        <v>1713</v>
      </c>
      <c r="D17" s="82" t="s">
        <v>331</v>
      </c>
      <c r="E17" s="37">
        <v>8</v>
      </c>
      <c r="F17" s="37">
        <v>0</v>
      </c>
      <c r="G17" s="37">
        <f t="shared" si="0"/>
        <v>2.4</v>
      </c>
      <c r="H17" s="38" t="str">
        <f t="shared" si="1"/>
        <v>F</v>
      </c>
      <c r="I17" s="39" t="s">
        <v>3826</v>
      </c>
    </row>
    <row r="18" spans="1:9" x14ac:dyDescent="0.3">
      <c r="A18" s="35">
        <v>4</v>
      </c>
      <c r="B18" s="43" t="s">
        <v>3622</v>
      </c>
      <c r="C18" s="81" t="s">
        <v>3623</v>
      </c>
      <c r="D18" s="82" t="s">
        <v>255</v>
      </c>
      <c r="E18" s="37">
        <v>7</v>
      </c>
      <c r="F18" s="37">
        <v>6</v>
      </c>
      <c r="G18" s="37">
        <f t="shared" si="0"/>
        <v>6.2999999999999989</v>
      </c>
      <c r="H18" s="38" t="str">
        <f t="shared" si="1"/>
        <v>C+</v>
      </c>
      <c r="I18" s="39"/>
    </row>
    <row r="19" spans="1:9" x14ac:dyDescent="0.3">
      <c r="A19" s="35">
        <v>5</v>
      </c>
      <c r="B19" s="43" t="s">
        <v>3624</v>
      </c>
      <c r="C19" s="81" t="s">
        <v>76</v>
      </c>
      <c r="D19" s="82" t="s">
        <v>3625</v>
      </c>
      <c r="E19" s="37">
        <v>7</v>
      </c>
      <c r="F19" s="37">
        <v>5.5</v>
      </c>
      <c r="G19" s="37">
        <f t="shared" si="0"/>
        <v>5.9499999999999993</v>
      </c>
      <c r="H19" s="38" t="str">
        <f t="shared" si="1"/>
        <v>C+</v>
      </c>
      <c r="I19" s="39"/>
    </row>
    <row r="20" spans="1:9" x14ac:dyDescent="0.3">
      <c r="A20" s="35">
        <v>6</v>
      </c>
      <c r="B20" s="43" t="s">
        <v>3626</v>
      </c>
      <c r="C20" s="81" t="s">
        <v>3576</v>
      </c>
      <c r="D20" s="82" t="s">
        <v>84</v>
      </c>
      <c r="E20" s="37">
        <v>6</v>
      </c>
      <c r="F20" s="37">
        <v>5.5</v>
      </c>
      <c r="G20" s="37">
        <f t="shared" si="0"/>
        <v>5.6499999999999995</v>
      </c>
      <c r="H20" s="38" t="str">
        <f t="shared" si="1"/>
        <v>C</v>
      </c>
      <c r="I20" s="39"/>
    </row>
    <row r="21" spans="1:9" x14ac:dyDescent="0.3">
      <c r="A21" s="35">
        <v>7</v>
      </c>
      <c r="B21" s="43" t="s">
        <v>3627</v>
      </c>
      <c r="C21" s="81" t="s">
        <v>3628</v>
      </c>
      <c r="D21" s="82" t="s">
        <v>2284</v>
      </c>
      <c r="E21" s="37">
        <v>9</v>
      </c>
      <c r="F21" s="37">
        <v>6</v>
      </c>
      <c r="G21" s="37">
        <f t="shared" si="0"/>
        <v>6.8999999999999986</v>
      </c>
      <c r="H21" s="38" t="str">
        <f t="shared" si="1"/>
        <v>C+</v>
      </c>
      <c r="I21" s="39"/>
    </row>
    <row r="22" spans="1:9" x14ac:dyDescent="0.3">
      <c r="A22" s="35">
        <v>8</v>
      </c>
      <c r="B22" s="43" t="s">
        <v>3629</v>
      </c>
      <c r="C22" s="81" t="s">
        <v>3630</v>
      </c>
      <c r="D22" s="82" t="s">
        <v>256</v>
      </c>
      <c r="E22" s="37">
        <v>9</v>
      </c>
      <c r="F22" s="37">
        <v>6.5</v>
      </c>
      <c r="G22" s="37">
        <f t="shared" si="0"/>
        <v>7.25</v>
      </c>
      <c r="H22" s="38" t="str">
        <f t="shared" si="1"/>
        <v>B</v>
      </c>
      <c r="I22" s="39"/>
    </row>
    <row r="23" spans="1:9" x14ac:dyDescent="0.3">
      <c r="A23" s="35">
        <v>9</v>
      </c>
      <c r="B23" s="43" t="s">
        <v>3631</v>
      </c>
      <c r="C23" s="81" t="s">
        <v>3546</v>
      </c>
      <c r="D23" s="82" t="s">
        <v>85</v>
      </c>
      <c r="E23" s="37">
        <v>6</v>
      </c>
      <c r="F23" s="37">
        <v>4.5</v>
      </c>
      <c r="G23" s="37">
        <f t="shared" si="0"/>
        <v>4.9499999999999993</v>
      </c>
      <c r="H23" s="38" t="str">
        <f t="shared" si="1"/>
        <v>D+</v>
      </c>
      <c r="I23" s="39"/>
    </row>
    <row r="24" spans="1:9" x14ac:dyDescent="0.3">
      <c r="A24" s="35">
        <v>10</v>
      </c>
      <c r="B24" s="43" t="s">
        <v>3632</v>
      </c>
      <c r="C24" s="81" t="s">
        <v>3633</v>
      </c>
      <c r="D24" s="82" t="s">
        <v>32</v>
      </c>
      <c r="E24" s="37"/>
      <c r="F24" s="37"/>
      <c r="G24" s="37">
        <f t="shared" si="0"/>
        <v>0</v>
      </c>
      <c r="H24" s="38" t="str">
        <f t="shared" si="1"/>
        <v>F</v>
      </c>
      <c r="I24" s="39" t="s">
        <v>3813</v>
      </c>
    </row>
    <row r="25" spans="1:9" x14ac:dyDescent="0.3">
      <c r="A25" s="35">
        <v>11</v>
      </c>
      <c r="B25" s="43" t="s">
        <v>3634</v>
      </c>
      <c r="C25" s="81" t="s">
        <v>312</v>
      </c>
      <c r="D25" s="82" t="s">
        <v>35</v>
      </c>
      <c r="E25" s="37">
        <v>8</v>
      </c>
      <c r="F25" s="37">
        <v>5</v>
      </c>
      <c r="G25" s="37">
        <f t="shared" si="0"/>
        <v>5.9</v>
      </c>
      <c r="H25" s="38" t="str">
        <f t="shared" si="1"/>
        <v>C</v>
      </c>
      <c r="I25" s="39"/>
    </row>
    <row r="26" spans="1:9" x14ac:dyDescent="0.3">
      <c r="A26" s="35">
        <v>12</v>
      </c>
      <c r="B26" s="43" t="s">
        <v>3635</v>
      </c>
      <c r="C26" s="81" t="s">
        <v>3636</v>
      </c>
      <c r="D26" s="82" t="s">
        <v>35</v>
      </c>
      <c r="E26" s="37">
        <v>5</v>
      </c>
      <c r="F26" s="37">
        <v>3</v>
      </c>
      <c r="G26" s="37">
        <f t="shared" si="0"/>
        <v>3.5999999999999996</v>
      </c>
      <c r="H26" s="38" t="str">
        <f t="shared" si="1"/>
        <v>F</v>
      </c>
      <c r="I26" s="39" t="s">
        <v>3826</v>
      </c>
    </row>
    <row r="27" spans="1:9" x14ac:dyDescent="0.3">
      <c r="A27" s="35">
        <v>13</v>
      </c>
      <c r="B27" s="43" t="s">
        <v>3637</v>
      </c>
      <c r="C27" s="81" t="s">
        <v>3638</v>
      </c>
      <c r="D27" s="82" t="s">
        <v>3639</v>
      </c>
      <c r="E27" s="37">
        <v>8</v>
      </c>
      <c r="F27" s="37">
        <v>5</v>
      </c>
      <c r="G27" s="37">
        <f t="shared" si="0"/>
        <v>5.9</v>
      </c>
      <c r="H27" s="38" t="str">
        <f t="shared" si="1"/>
        <v>C</v>
      </c>
      <c r="I27" s="39"/>
    </row>
    <row r="28" spans="1:9" x14ac:dyDescent="0.3">
      <c r="A28" s="35">
        <v>14</v>
      </c>
      <c r="B28" s="43" t="s">
        <v>3640</v>
      </c>
      <c r="C28" s="81" t="s">
        <v>3641</v>
      </c>
      <c r="D28" s="82" t="s">
        <v>88</v>
      </c>
      <c r="E28" s="37">
        <v>5</v>
      </c>
      <c r="F28" s="37">
        <v>5</v>
      </c>
      <c r="G28" s="37">
        <f t="shared" si="0"/>
        <v>5</v>
      </c>
      <c r="H28" s="38" t="str">
        <f t="shared" si="1"/>
        <v>D+</v>
      </c>
      <c r="I28" s="39"/>
    </row>
    <row r="29" spans="1:9" x14ac:dyDescent="0.3">
      <c r="A29" s="35">
        <v>15</v>
      </c>
      <c r="B29" s="43" t="s">
        <v>3642</v>
      </c>
      <c r="C29" s="81" t="s">
        <v>1123</v>
      </c>
      <c r="D29" s="82" t="s">
        <v>88</v>
      </c>
      <c r="E29" s="37">
        <v>7</v>
      </c>
      <c r="F29" s="37">
        <v>4.5</v>
      </c>
      <c r="G29" s="37">
        <f t="shared" si="0"/>
        <v>5.25</v>
      </c>
      <c r="H29" s="38" t="str">
        <f t="shared" si="1"/>
        <v>D+</v>
      </c>
      <c r="I29" s="39"/>
    </row>
    <row r="30" spans="1:9" x14ac:dyDescent="0.3">
      <c r="A30" s="35">
        <v>16</v>
      </c>
      <c r="B30" s="43" t="s">
        <v>3643</v>
      </c>
      <c r="C30" s="81" t="s">
        <v>390</v>
      </c>
      <c r="D30" s="82" t="s">
        <v>38</v>
      </c>
      <c r="E30" s="37">
        <v>8</v>
      </c>
      <c r="F30" s="37">
        <v>7</v>
      </c>
      <c r="G30" s="37">
        <f t="shared" si="0"/>
        <v>7.2999999999999989</v>
      </c>
      <c r="H30" s="38" t="str">
        <f t="shared" si="1"/>
        <v>B</v>
      </c>
      <c r="I30" s="39"/>
    </row>
    <row r="31" spans="1:9" x14ac:dyDescent="0.3">
      <c r="A31" s="35">
        <v>17</v>
      </c>
      <c r="B31" s="43" t="s">
        <v>3644</v>
      </c>
      <c r="C31" s="81" t="s">
        <v>177</v>
      </c>
      <c r="D31" s="82" t="s">
        <v>39</v>
      </c>
      <c r="E31" s="37"/>
      <c r="F31" s="37"/>
      <c r="G31" s="37">
        <f t="shared" si="0"/>
        <v>0</v>
      </c>
      <c r="H31" s="38" t="str">
        <f t="shared" si="1"/>
        <v>F</v>
      </c>
      <c r="I31" s="39" t="s">
        <v>3813</v>
      </c>
    </row>
    <row r="32" spans="1:9" x14ac:dyDescent="0.3">
      <c r="A32" s="35">
        <v>18</v>
      </c>
      <c r="B32" s="43" t="s">
        <v>3645</v>
      </c>
      <c r="C32" s="81" t="s">
        <v>206</v>
      </c>
      <c r="D32" s="82" t="s">
        <v>42</v>
      </c>
      <c r="E32" s="37">
        <v>8</v>
      </c>
      <c r="F32" s="37">
        <v>7</v>
      </c>
      <c r="G32" s="37">
        <f t="shared" si="0"/>
        <v>7.2999999999999989</v>
      </c>
      <c r="H32" s="38" t="str">
        <f t="shared" si="1"/>
        <v>B</v>
      </c>
      <c r="I32" s="39"/>
    </row>
    <row r="33" spans="1:9" x14ac:dyDescent="0.3">
      <c r="A33" s="35">
        <v>19</v>
      </c>
      <c r="B33" s="43" t="s">
        <v>3646</v>
      </c>
      <c r="C33" s="81" t="s">
        <v>3647</v>
      </c>
      <c r="D33" s="82" t="s">
        <v>45</v>
      </c>
      <c r="E33" s="37">
        <v>5</v>
      </c>
      <c r="F33" s="37">
        <v>4.5</v>
      </c>
      <c r="G33" s="37">
        <f t="shared" si="0"/>
        <v>4.6500000000000004</v>
      </c>
      <c r="H33" s="38" t="str">
        <f t="shared" si="1"/>
        <v>D</v>
      </c>
      <c r="I33" s="39"/>
    </row>
    <row r="34" spans="1:9" x14ac:dyDescent="0.3">
      <c r="A34" s="35">
        <v>20</v>
      </c>
      <c r="B34" s="43" t="s">
        <v>3648</v>
      </c>
      <c r="C34" s="81" t="s">
        <v>206</v>
      </c>
      <c r="D34" s="82" t="s">
        <v>48</v>
      </c>
      <c r="E34" s="37">
        <v>8</v>
      </c>
      <c r="F34" s="37">
        <v>6</v>
      </c>
      <c r="G34" s="37">
        <f t="shared" si="0"/>
        <v>6.6</v>
      </c>
      <c r="H34" s="38" t="str">
        <f t="shared" si="1"/>
        <v>C+</v>
      </c>
      <c r="I34" s="39"/>
    </row>
    <row r="35" spans="1:9" x14ac:dyDescent="0.3">
      <c r="A35" s="35">
        <v>21</v>
      </c>
      <c r="B35" s="43" t="s">
        <v>3649</v>
      </c>
      <c r="C35" s="81" t="s">
        <v>3650</v>
      </c>
      <c r="D35" s="82" t="s">
        <v>2088</v>
      </c>
      <c r="E35" s="37">
        <v>10</v>
      </c>
      <c r="F35" s="37">
        <v>6.5</v>
      </c>
      <c r="G35" s="37">
        <f t="shared" si="0"/>
        <v>7.55</v>
      </c>
      <c r="H35" s="38" t="str">
        <f t="shared" si="1"/>
        <v>B</v>
      </c>
      <c r="I35" s="39"/>
    </row>
    <row r="36" spans="1:9" x14ac:dyDescent="0.3">
      <c r="A36" s="35">
        <v>22</v>
      </c>
      <c r="B36" s="43" t="s">
        <v>3651</v>
      </c>
      <c r="C36" s="81" t="s">
        <v>3652</v>
      </c>
      <c r="D36" s="82" t="s">
        <v>50</v>
      </c>
      <c r="E36" s="37">
        <v>9</v>
      </c>
      <c r="F36" s="37">
        <v>5</v>
      </c>
      <c r="G36" s="37">
        <f t="shared" si="0"/>
        <v>6.1999999999999993</v>
      </c>
      <c r="H36" s="38" t="str">
        <f t="shared" si="1"/>
        <v>C+</v>
      </c>
      <c r="I36" s="39"/>
    </row>
    <row r="37" spans="1:9" x14ac:dyDescent="0.3">
      <c r="A37" s="35">
        <v>23</v>
      </c>
      <c r="B37" s="43" t="s">
        <v>3653</v>
      </c>
      <c r="C37" s="81" t="s">
        <v>3654</v>
      </c>
      <c r="D37" s="82" t="s">
        <v>51</v>
      </c>
      <c r="E37" s="37">
        <v>6</v>
      </c>
      <c r="F37" s="37">
        <v>6</v>
      </c>
      <c r="G37" s="37">
        <f t="shared" si="0"/>
        <v>5.9999999999999991</v>
      </c>
      <c r="H37" s="38" t="str">
        <f t="shared" si="1"/>
        <v>C+</v>
      </c>
      <c r="I37" s="39"/>
    </row>
    <row r="38" spans="1:9" x14ac:dyDescent="0.3">
      <c r="A38" s="35">
        <v>24</v>
      </c>
      <c r="B38" s="43" t="s">
        <v>3655</v>
      </c>
      <c r="C38" s="81" t="s">
        <v>945</v>
      </c>
      <c r="D38" s="82" t="s">
        <v>243</v>
      </c>
      <c r="E38" s="37">
        <v>7</v>
      </c>
      <c r="F38" s="37">
        <v>4</v>
      </c>
      <c r="G38" s="37">
        <f t="shared" si="0"/>
        <v>4.9000000000000004</v>
      </c>
      <c r="H38" s="38" t="str">
        <f t="shared" si="1"/>
        <v>D</v>
      </c>
      <c r="I38" s="39"/>
    </row>
    <row r="39" spans="1:9" x14ac:dyDescent="0.3">
      <c r="A39" s="35">
        <v>25</v>
      </c>
      <c r="B39" s="43" t="s">
        <v>3656</v>
      </c>
      <c r="C39" s="81" t="s">
        <v>3657</v>
      </c>
      <c r="D39" s="82" t="s">
        <v>95</v>
      </c>
      <c r="E39" s="37">
        <v>8</v>
      </c>
      <c r="F39" s="37">
        <v>5</v>
      </c>
      <c r="G39" s="37">
        <f t="shared" si="0"/>
        <v>5.9</v>
      </c>
      <c r="H39" s="38" t="str">
        <f t="shared" si="1"/>
        <v>C</v>
      </c>
      <c r="I39" s="39"/>
    </row>
    <row r="40" spans="1:9" x14ac:dyDescent="0.3">
      <c r="A40" s="35">
        <v>26</v>
      </c>
      <c r="B40" s="43" t="s">
        <v>3658</v>
      </c>
      <c r="C40" s="81" t="s">
        <v>3659</v>
      </c>
      <c r="D40" s="82" t="s">
        <v>189</v>
      </c>
      <c r="E40" s="37"/>
      <c r="F40" s="37"/>
      <c r="G40" s="37">
        <f t="shared" si="0"/>
        <v>0</v>
      </c>
      <c r="H40" s="38" t="str">
        <f t="shared" si="1"/>
        <v>F</v>
      </c>
      <c r="I40" s="39" t="s">
        <v>3813</v>
      </c>
    </row>
    <row r="41" spans="1:9" x14ac:dyDescent="0.3">
      <c r="A41" s="35">
        <v>27</v>
      </c>
      <c r="B41" s="43" t="s">
        <v>3660</v>
      </c>
      <c r="C41" s="81" t="s">
        <v>2977</v>
      </c>
      <c r="D41" s="82" t="s">
        <v>158</v>
      </c>
      <c r="E41" s="37">
        <v>8</v>
      </c>
      <c r="F41" s="37">
        <v>5.5</v>
      </c>
      <c r="G41" s="37">
        <f t="shared" si="0"/>
        <v>6.25</v>
      </c>
      <c r="H41" s="38" t="str">
        <f t="shared" si="1"/>
        <v>C+</v>
      </c>
      <c r="I41" s="39"/>
    </row>
    <row r="42" spans="1:9" x14ac:dyDescent="0.3">
      <c r="A42" s="35">
        <v>28</v>
      </c>
      <c r="B42" s="43" t="s">
        <v>3661</v>
      </c>
      <c r="C42" s="81" t="s">
        <v>3662</v>
      </c>
      <c r="D42" s="82" t="s">
        <v>173</v>
      </c>
      <c r="E42" s="37">
        <v>8</v>
      </c>
      <c r="F42" s="37">
        <v>5.5</v>
      </c>
      <c r="G42" s="37">
        <f t="shared" si="0"/>
        <v>6.25</v>
      </c>
      <c r="H42" s="38" t="str">
        <f t="shared" si="1"/>
        <v>C+</v>
      </c>
      <c r="I42" s="39"/>
    </row>
    <row r="43" spans="1:9" x14ac:dyDescent="0.3">
      <c r="A43" s="35">
        <v>29</v>
      </c>
      <c r="B43" s="43" t="s">
        <v>3663</v>
      </c>
      <c r="C43" s="81" t="s">
        <v>118</v>
      </c>
      <c r="D43" s="82" t="s">
        <v>97</v>
      </c>
      <c r="E43" s="37">
        <v>7</v>
      </c>
      <c r="F43" s="37">
        <v>4</v>
      </c>
      <c r="G43" s="37">
        <f t="shared" si="0"/>
        <v>4.9000000000000004</v>
      </c>
      <c r="H43" s="38" t="str">
        <f t="shared" si="1"/>
        <v>D</v>
      </c>
      <c r="I43" s="39"/>
    </row>
    <row r="44" spans="1:9" x14ac:dyDescent="0.3">
      <c r="A44" s="35">
        <v>30</v>
      </c>
      <c r="B44" s="43" t="s">
        <v>3664</v>
      </c>
      <c r="C44" s="81" t="s">
        <v>247</v>
      </c>
      <c r="D44" s="82" t="s">
        <v>55</v>
      </c>
      <c r="E44" s="37">
        <v>7</v>
      </c>
      <c r="F44" s="37">
        <v>4</v>
      </c>
      <c r="G44" s="37">
        <f t="shared" si="0"/>
        <v>4.9000000000000004</v>
      </c>
      <c r="H44" s="38" t="str">
        <f t="shared" si="1"/>
        <v>D</v>
      </c>
      <c r="I44" s="39"/>
    </row>
    <row r="45" spans="1:9" x14ac:dyDescent="0.3">
      <c r="A45" s="35">
        <v>31</v>
      </c>
      <c r="B45" s="43" t="s">
        <v>3665</v>
      </c>
      <c r="C45" s="81" t="s">
        <v>2354</v>
      </c>
      <c r="D45" s="82" t="s">
        <v>284</v>
      </c>
      <c r="E45" s="37">
        <v>6</v>
      </c>
      <c r="F45" s="37">
        <v>7</v>
      </c>
      <c r="G45" s="37">
        <f t="shared" si="0"/>
        <v>6.6999999999999993</v>
      </c>
      <c r="H45" s="38" t="str">
        <f t="shared" si="1"/>
        <v>C+</v>
      </c>
      <c r="I45" s="39"/>
    </row>
    <row r="46" spans="1:9" x14ac:dyDescent="0.3">
      <c r="A46" s="35">
        <v>32</v>
      </c>
      <c r="B46" s="43" t="s">
        <v>3666</v>
      </c>
      <c r="C46" s="81" t="s">
        <v>3667</v>
      </c>
      <c r="D46" s="82" t="s">
        <v>99</v>
      </c>
      <c r="E46" s="37">
        <v>5</v>
      </c>
      <c r="F46" s="37">
        <v>5.5</v>
      </c>
      <c r="G46" s="37">
        <f t="shared" si="0"/>
        <v>5.35</v>
      </c>
      <c r="H46" s="38" t="str">
        <f t="shared" si="1"/>
        <v>D+</v>
      </c>
      <c r="I46" s="39"/>
    </row>
    <row r="47" spans="1:9" x14ac:dyDescent="0.3">
      <c r="A47" s="35">
        <v>33</v>
      </c>
      <c r="B47" s="43" t="s">
        <v>3668</v>
      </c>
      <c r="C47" s="81" t="s">
        <v>3669</v>
      </c>
      <c r="D47" s="82" t="s">
        <v>99</v>
      </c>
      <c r="E47" s="37">
        <v>7</v>
      </c>
      <c r="F47" s="37">
        <v>7.5</v>
      </c>
      <c r="G47" s="37">
        <f t="shared" si="0"/>
        <v>7.35</v>
      </c>
      <c r="H47" s="38" t="str">
        <f t="shared" si="1"/>
        <v>B</v>
      </c>
      <c r="I47" s="39"/>
    </row>
    <row r="48" spans="1:9" x14ac:dyDescent="0.3">
      <c r="A48" s="35">
        <v>34</v>
      </c>
      <c r="B48" s="43" t="s">
        <v>3670</v>
      </c>
      <c r="C48" s="81" t="s">
        <v>3671</v>
      </c>
      <c r="D48" s="82" t="s">
        <v>99</v>
      </c>
      <c r="E48" s="37">
        <v>8</v>
      </c>
      <c r="F48" s="37">
        <v>8</v>
      </c>
      <c r="G48" s="37">
        <f t="shared" si="0"/>
        <v>8</v>
      </c>
      <c r="H48" s="38" t="str">
        <f t="shared" si="1"/>
        <v>B+</v>
      </c>
      <c r="I48" s="39"/>
    </row>
    <row r="49" spans="1:9" x14ac:dyDescent="0.3">
      <c r="A49" s="35">
        <v>35</v>
      </c>
      <c r="B49" s="43" t="s">
        <v>3672</v>
      </c>
      <c r="C49" s="81" t="s">
        <v>476</v>
      </c>
      <c r="D49" s="82" t="s">
        <v>127</v>
      </c>
      <c r="E49" s="37">
        <v>7</v>
      </c>
      <c r="F49" s="37">
        <v>7</v>
      </c>
      <c r="G49" s="37">
        <f t="shared" si="0"/>
        <v>7</v>
      </c>
      <c r="H49" s="38" t="str">
        <f t="shared" si="1"/>
        <v>B</v>
      </c>
      <c r="I49" s="39"/>
    </row>
    <row r="50" spans="1:9" x14ac:dyDescent="0.3">
      <c r="A50" s="35">
        <v>36</v>
      </c>
      <c r="B50" s="43" t="s">
        <v>3673</v>
      </c>
      <c r="C50" s="81" t="s">
        <v>2853</v>
      </c>
      <c r="D50" s="82" t="s">
        <v>100</v>
      </c>
      <c r="E50" s="37">
        <v>5</v>
      </c>
      <c r="F50" s="37">
        <v>4</v>
      </c>
      <c r="G50" s="37">
        <f t="shared" si="0"/>
        <v>4.3</v>
      </c>
      <c r="H50" s="38" t="str">
        <f t="shared" si="1"/>
        <v>D</v>
      </c>
      <c r="I50" s="39"/>
    </row>
    <row r="51" spans="1:9" x14ac:dyDescent="0.3">
      <c r="A51" s="35">
        <v>37</v>
      </c>
      <c r="B51" s="43" t="s">
        <v>3674</v>
      </c>
      <c r="C51" s="81" t="s">
        <v>3675</v>
      </c>
      <c r="D51" s="82" t="s">
        <v>60</v>
      </c>
      <c r="E51" s="37">
        <v>6</v>
      </c>
      <c r="F51" s="37">
        <v>7</v>
      </c>
      <c r="G51" s="37">
        <f t="shared" si="0"/>
        <v>6.6999999999999993</v>
      </c>
      <c r="H51" s="38" t="str">
        <f t="shared" si="1"/>
        <v>C+</v>
      </c>
      <c r="I51" s="39"/>
    </row>
    <row r="52" spans="1:9" x14ac:dyDescent="0.3">
      <c r="A52" s="35">
        <v>38</v>
      </c>
      <c r="B52" s="43" t="s">
        <v>3676</v>
      </c>
      <c r="C52" s="81" t="s">
        <v>3677</v>
      </c>
      <c r="D52" s="82" t="s">
        <v>130</v>
      </c>
      <c r="E52" s="37">
        <v>8</v>
      </c>
      <c r="F52" s="37">
        <v>7</v>
      </c>
      <c r="G52" s="37">
        <f t="shared" si="0"/>
        <v>7.2999999999999989</v>
      </c>
      <c r="H52" s="38" t="str">
        <f t="shared" si="1"/>
        <v>B</v>
      </c>
      <c r="I52" s="39"/>
    </row>
    <row r="53" spans="1:9" x14ac:dyDescent="0.3">
      <c r="A53" s="35">
        <v>39</v>
      </c>
      <c r="B53" s="43" t="s">
        <v>3678</v>
      </c>
      <c r="C53" s="81" t="s">
        <v>3667</v>
      </c>
      <c r="D53" s="82" t="s">
        <v>900</v>
      </c>
      <c r="E53" s="37">
        <v>7</v>
      </c>
      <c r="F53" s="37">
        <v>7.5</v>
      </c>
      <c r="G53" s="37">
        <f t="shared" si="0"/>
        <v>7.35</v>
      </c>
      <c r="H53" s="38" t="str">
        <f t="shared" si="1"/>
        <v>B</v>
      </c>
      <c r="I53" s="39"/>
    </row>
    <row r="54" spans="1:9" x14ac:dyDescent="0.3">
      <c r="A54" s="35">
        <v>40</v>
      </c>
      <c r="B54" s="43" t="s">
        <v>3679</v>
      </c>
      <c r="C54" s="81" t="s">
        <v>109</v>
      </c>
      <c r="D54" s="82" t="s">
        <v>148</v>
      </c>
      <c r="E54" s="37">
        <v>6</v>
      </c>
      <c r="F54" s="37">
        <v>6</v>
      </c>
      <c r="G54" s="37">
        <f t="shared" si="0"/>
        <v>5.9999999999999991</v>
      </c>
      <c r="H54" s="38" t="str">
        <f t="shared" si="1"/>
        <v>C+</v>
      </c>
      <c r="I54" s="39"/>
    </row>
    <row r="55" spans="1:9" x14ac:dyDescent="0.3">
      <c r="A55" s="35">
        <v>41</v>
      </c>
      <c r="B55" s="43" t="s">
        <v>3680</v>
      </c>
      <c r="C55" s="81" t="s">
        <v>3375</v>
      </c>
      <c r="D55" s="82" t="s">
        <v>208</v>
      </c>
      <c r="E55" s="37"/>
      <c r="F55" s="37"/>
      <c r="G55" s="37">
        <f t="shared" si="0"/>
        <v>0</v>
      </c>
      <c r="H55" s="38" t="str">
        <f t="shared" si="1"/>
        <v>F</v>
      </c>
      <c r="I55" s="39" t="s">
        <v>3813</v>
      </c>
    </row>
    <row r="56" spans="1:9" x14ac:dyDescent="0.3">
      <c r="A56" s="35">
        <v>42</v>
      </c>
      <c r="B56" s="43" t="s">
        <v>3681</v>
      </c>
      <c r="C56" s="81" t="s">
        <v>3682</v>
      </c>
      <c r="D56" s="82" t="s">
        <v>103</v>
      </c>
      <c r="E56" s="37">
        <v>7</v>
      </c>
      <c r="F56" s="37">
        <v>6</v>
      </c>
      <c r="G56" s="37">
        <f t="shared" si="0"/>
        <v>6.2999999999999989</v>
      </c>
      <c r="H56" s="38" t="str">
        <f t="shared" si="1"/>
        <v>C+</v>
      </c>
      <c r="I56" s="39"/>
    </row>
    <row r="57" spans="1:9" x14ac:dyDescent="0.3">
      <c r="A57" s="35">
        <v>43</v>
      </c>
      <c r="B57" s="43" t="s">
        <v>3683</v>
      </c>
      <c r="C57" s="81" t="s">
        <v>3684</v>
      </c>
      <c r="D57" s="82" t="s">
        <v>105</v>
      </c>
      <c r="E57" s="37">
        <v>7</v>
      </c>
      <c r="F57" s="37">
        <v>6</v>
      </c>
      <c r="G57" s="37">
        <f t="shared" si="0"/>
        <v>6.2999999999999989</v>
      </c>
      <c r="H57" s="38" t="str">
        <f t="shared" si="1"/>
        <v>C+</v>
      </c>
      <c r="I57" s="39"/>
    </row>
    <row r="58" spans="1:9" x14ac:dyDescent="0.3">
      <c r="A58" s="35">
        <v>44</v>
      </c>
      <c r="B58" s="43" t="s">
        <v>3685</v>
      </c>
      <c r="C58" s="81" t="s">
        <v>24</v>
      </c>
      <c r="D58" s="82" t="s">
        <v>70</v>
      </c>
      <c r="E58" s="37">
        <v>6</v>
      </c>
      <c r="F58" s="37">
        <v>5</v>
      </c>
      <c r="G58" s="37">
        <f t="shared" si="0"/>
        <v>5.3</v>
      </c>
      <c r="H58" s="38" t="str">
        <f t="shared" si="1"/>
        <v>D+</v>
      </c>
      <c r="I58" s="39"/>
    </row>
    <row r="59" spans="1:9" x14ac:dyDescent="0.3">
      <c r="A59" s="35">
        <v>45</v>
      </c>
      <c r="B59" s="43" t="s">
        <v>3686</v>
      </c>
      <c r="C59" s="81" t="s">
        <v>161</v>
      </c>
      <c r="D59" s="82" t="s">
        <v>107</v>
      </c>
      <c r="E59" s="37">
        <v>7</v>
      </c>
      <c r="F59" s="37">
        <v>6.5</v>
      </c>
      <c r="G59" s="37">
        <f t="shared" si="0"/>
        <v>6.65</v>
      </c>
      <c r="H59" s="38" t="str">
        <f t="shared" si="1"/>
        <v>C+</v>
      </c>
      <c r="I59" s="39"/>
    </row>
    <row r="60" spans="1:9" x14ac:dyDescent="0.3">
      <c r="A60" s="35">
        <v>46</v>
      </c>
      <c r="B60" s="43" t="s">
        <v>3687</v>
      </c>
      <c r="C60" s="81" t="s">
        <v>113</v>
      </c>
      <c r="D60" s="82" t="s">
        <v>213</v>
      </c>
      <c r="E60" s="37">
        <v>9</v>
      </c>
      <c r="F60" s="37">
        <v>8</v>
      </c>
      <c r="G60" s="37">
        <f t="shared" si="0"/>
        <v>8.2999999999999989</v>
      </c>
      <c r="H60" s="38" t="str">
        <f t="shared" si="1"/>
        <v>B+</v>
      </c>
      <c r="I60" s="39"/>
    </row>
    <row r="61" spans="1:9" x14ac:dyDescent="0.3">
      <c r="A61" s="35">
        <v>47</v>
      </c>
      <c r="B61" s="43" t="s">
        <v>3688</v>
      </c>
      <c r="C61" s="81" t="s">
        <v>201</v>
      </c>
      <c r="D61" s="82" t="s">
        <v>213</v>
      </c>
      <c r="E61" s="37">
        <v>6</v>
      </c>
      <c r="F61" s="37">
        <v>5</v>
      </c>
      <c r="G61" s="37">
        <f t="shared" si="0"/>
        <v>5.3</v>
      </c>
      <c r="H61" s="38" t="str">
        <f t="shared" si="1"/>
        <v>D+</v>
      </c>
      <c r="I61" s="39"/>
    </row>
    <row r="62" spans="1:9" x14ac:dyDescent="0.3">
      <c r="A62" s="35">
        <v>48</v>
      </c>
      <c r="B62" s="43" t="s">
        <v>3689</v>
      </c>
      <c r="C62" s="81" t="s">
        <v>3690</v>
      </c>
      <c r="D62" s="82" t="s">
        <v>134</v>
      </c>
      <c r="E62" s="37">
        <v>7</v>
      </c>
      <c r="F62" s="37">
        <v>8</v>
      </c>
      <c r="G62" s="37">
        <f t="shared" si="0"/>
        <v>7.6999999999999993</v>
      </c>
      <c r="H62" s="38" t="str">
        <f t="shared" si="1"/>
        <v>B</v>
      </c>
      <c r="I62" s="39"/>
    </row>
    <row r="63" spans="1:9" x14ac:dyDescent="0.3">
      <c r="A63" s="35">
        <v>49</v>
      </c>
      <c r="B63" s="43" t="s">
        <v>3691</v>
      </c>
      <c r="C63" s="81" t="s">
        <v>2104</v>
      </c>
      <c r="D63" s="82" t="s">
        <v>701</v>
      </c>
      <c r="E63" s="37">
        <v>9</v>
      </c>
      <c r="F63" s="37">
        <v>6</v>
      </c>
      <c r="G63" s="37">
        <f t="shared" si="0"/>
        <v>6.8999999999999986</v>
      </c>
      <c r="H63" s="38" t="str">
        <f t="shared" si="1"/>
        <v>C+</v>
      </c>
      <c r="I63" s="39"/>
    </row>
    <row r="64" spans="1:9" x14ac:dyDescent="0.3">
      <c r="A64" s="35">
        <v>50</v>
      </c>
      <c r="B64" s="43" t="s">
        <v>3692</v>
      </c>
      <c r="C64" s="81" t="s">
        <v>52</v>
      </c>
      <c r="D64" s="82" t="s">
        <v>250</v>
      </c>
      <c r="E64" s="37">
        <v>7</v>
      </c>
      <c r="F64" s="37">
        <v>5.5</v>
      </c>
      <c r="G64" s="37">
        <f t="shared" si="0"/>
        <v>5.9499999999999993</v>
      </c>
      <c r="H64" s="38" t="str">
        <f t="shared" si="1"/>
        <v>C+</v>
      </c>
      <c r="I64" s="39"/>
    </row>
    <row r="65" spans="1:9" x14ac:dyDescent="0.3">
      <c r="A65" s="35">
        <v>51</v>
      </c>
      <c r="B65" s="43" t="s">
        <v>3693</v>
      </c>
      <c r="C65" s="81" t="s">
        <v>2419</v>
      </c>
      <c r="D65" s="82" t="s">
        <v>202</v>
      </c>
      <c r="E65" s="37">
        <v>8</v>
      </c>
      <c r="F65" s="37">
        <v>4</v>
      </c>
      <c r="G65" s="37">
        <f t="shared" si="0"/>
        <v>5.1999999999999993</v>
      </c>
      <c r="H65" s="38" t="str">
        <f t="shared" si="1"/>
        <v>D+</v>
      </c>
      <c r="I65" s="39"/>
    </row>
    <row r="66" spans="1:9" x14ac:dyDescent="0.3">
      <c r="A66" s="35">
        <v>52</v>
      </c>
      <c r="B66" s="43" t="s">
        <v>3694</v>
      </c>
      <c r="C66" s="81" t="s">
        <v>3695</v>
      </c>
      <c r="D66" s="82" t="s">
        <v>116</v>
      </c>
      <c r="E66" s="37">
        <v>5</v>
      </c>
      <c r="F66" s="37">
        <v>4</v>
      </c>
      <c r="G66" s="37">
        <f t="shared" si="0"/>
        <v>4.3</v>
      </c>
      <c r="H66" s="38" t="str">
        <f t="shared" si="1"/>
        <v>D</v>
      </c>
      <c r="I66" s="39"/>
    </row>
    <row r="67" spans="1:9" x14ac:dyDescent="0.3">
      <c r="A67" s="35">
        <v>53</v>
      </c>
      <c r="B67" s="43" t="s">
        <v>3696</v>
      </c>
      <c r="C67" s="81" t="s">
        <v>3697</v>
      </c>
      <c r="D67" s="82" t="s">
        <v>164</v>
      </c>
      <c r="E67" s="37">
        <v>6</v>
      </c>
      <c r="F67" s="37">
        <v>3</v>
      </c>
      <c r="G67" s="37">
        <f t="shared" si="0"/>
        <v>3.8999999999999995</v>
      </c>
      <c r="H67" s="38" t="str">
        <f t="shared" si="1"/>
        <v>F</v>
      </c>
      <c r="I67" s="39" t="s">
        <v>3826</v>
      </c>
    </row>
    <row r="68" spans="1:9" x14ac:dyDescent="0.3">
      <c r="A68" s="35">
        <v>54</v>
      </c>
      <c r="B68" s="43" t="s">
        <v>3698</v>
      </c>
      <c r="C68" s="81" t="s">
        <v>52</v>
      </c>
      <c r="D68" s="82" t="s">
        <v>75</v>
      </c>
      <c r="E68" s="37">
        <v>6</v>
      </c>
      <c r="F68" s="37">
        <v>3.5</v>
      </c>
      <c r="G68" s="37">
        <f t="shared" si="0"/>
        <v>4.25</v>
      </c>
      <c r="H68" s="38" t="str">
        <f t="shared" si="1"/>
        <v>D</v>
      </c>
      <c r="I68" s="39"/>
    </row>
    <row r="69" spans="1:9" x14ac:dyDescent="0.3">
      <c r="A69" s="35">
        <v>55</v>
      </c>
      <c r="B69" s="43" t="s">
        <v>3699</v>
      </c>
      <c r="C69" s="81" t="s">
        <v>2115</v>
      </c>
      <c r="D69" s="82" t="s">
        <v>218</v>
      </c>
      <c r="E69" s="37">
        <v>7</v>
      </c>
      <c r="F69" s="37">
        <v>5.5</v>
      </c>
      <c r="G69" s="37">
        <f t="shared" si="0"/>
        <v>5.9499999999999993</v>
      </c>
      <c r="H69" s="38" t="str">
        <f t="shared" si="1"/>
        <v>C+</v>
      </c>
      <c r="I69" s="39"/>
    </row>
    <row r="70" spans="1:9" x14ac:dyDescent="0.3">
      <c r="A70" s="35">
        <v>56</v>
      </c>
      <c r="B70" s="43" t="s">
        <v>3700</v>
      </c>
      <c r="C70" s="81" t="s">
        <v>3701</v>
      </c>
      <c r="D70" s="82" t="s">
        <v>3702</v>
      </c>
      <c r="E70" s="37"/>
      <c r="F70" s="37"/>
      <c r="G70" s="37">
        <f t="shared" si="0"/>
        <v>0</v>
      </c>
      <c r="H70" s="38" t="str">
        <f t="shared" si="1"/>
        <v>F</v>
      </c>
      <c r="I70" s="39" t="s">
        <v>3813</v>
      </c>
    </row>
    <row r="71" spans="1:9" x14ac:dyDescent="0.3">
      <c r="A71" s="35">
        <v>57</v>
      </c>
      <c r="B71" s="43" t="s">
        <v>3703</v>
      </c>
      <c r="C71" s="81" t="s">
        <v>3704</v>
      </c>
      <c r="D71" s="82" t="s">
        <v>152</v>
      </c>
      <c r="E71" s="37">
        <v>9</v>
      </c>
      <c r="F71" s="37">
        <v>6.5</v>
      </c>
      <c r="G71" s="37">
        <f t="shared" si="0"/>
        <v>7.25</v>
      </c>
      <c r="H71" s="38" t="str">
        <f t="shared" si="1"/>
        <v>B</v>
      </c>
      <c r="I71" s="39"/>
    </row>
    <row r="72" spans="1:9" x14ac:dyDescent="0.3">
      <c r="A72" s="35">
        <v>58</v>
      </c>
      <c r="B72" s="43" t="s">
        <v>3705</v>
      </c>
      <c r="C72" s="81" t="s">
        <v>3706</v>
      </c>
      <c r="D72" s="82" t="s">
        <v>153</v>
      </c>
      <c r="E72" s="37">
        <v>6</v>
      </c>
      <c r="F72" s="37">
        <v>0</v>
      </c>
      <c r="G72" s="37">
        <f t="shared" si="0"/>
        <v>1.7999999999999998</v>
      </c>
      <c r="H72" s="38" t="str">
        <f t="shared" si="1"/>
        <v>F</v>
      </c>
      <c r="I72" s="39" t="s">
        <v>3826</v>
      </c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3">
      <c r="A74" s="9" t="str">
        <f>"Cộng danh sách gồm "</f>
        <v xml:space="preserve">Cộng danh sách gồm </v>
      </c>
      <c r="B74" s="9"/>
      <c r="C74" s="9"/>
      <c r="D74" s="10">
        <v>53</v>
      </c>
      <c r="E74" s="11">
        <v>1</v>
      </c>
      <c r="F74" s="12"/>
      <c r="G74" s="1"/>
      <c r="H74" s="1"/>
      <c r="I74" s="1"/>
    </row>
    <row r="75" spans="1:9" x14ac:dyDescent="0.3">
      <c r="A75" s="106" t="s">
        <v>20</v>
      </c>
      <c r="B75" s="106"/>
      <c r="C75" s="106"/>
      <c r="D75" s="13">
        <v>49</v>
      </c>
      <c r="E75" s="14">
        <f>D75/D74</f>
        <v>0.92452830188679247</v>
      </c>
      <c r="F75" s="15"/>
      <c r="G75" s="1"/>
      <c r="H75" s="1"/>
      <c r="I75" s="1"/>
    </row>
    <row r="76" spans="1:9" x14ac:dyDescent="0.3">
      <c r="A76" s="106" t="s">
        <v>21</v>
      </c>
      <c r="B76" s="106"/>
      <c r="C76" s="106"/>
      <c r="D76" s="13">
        <v>4</v>
      </c>
      <c r="E76" s="14">
        <f>D76/D74</f>
        <v>7.5471698113207544E-2</v>
      </c>
      <c r="F76" s="15"/>
      <c r="G76" s="1"/>
      <c r="H76" s="1"/>
      <c r="I76" s="1"/>
    </row>
    <row r="77" spans="1:9" x14ac:dyDescent="0.3">
      <c r="A77" s="16"/>
      <c r="B77" s="16"/>
      <c r="C77" s="4"/>
      <c r="D77" s="16"/>
      <c r="E77" s="3"/>
      <c r="F77" s="1"/>
      <c r="G77" s="1"/>
      <c r="H77" s="1"/>
      <c r="I77" s="1"/>
    </row>
    <row r="78" spans="1:9" x14ac:dyDescent="0.3">
      <c r="A78" s="1"/>
      <c r="B78" s="1"/>
      <c r="C78" s="1"/>
      <c r="D78" s="1"/>
      <c r="E78" s="107" t="str">
        <f ca="1">"TP. Hồ Chí Minh, ngày "&amp;  DAY(NOW())&amp;" tháng " &amp;MONTH(NOW())&amp;" năm "&amp;YEAR(NOW())</f>
        <v>TP. Hồ Chí Minh, ngày 2 tháng 7 năm 2018</v>
      </c>
      <c r="F78" s="107"/>
      <c r="G78" s="107"/>
      <c r="H78" s="107"/>
      <c r="I78" s="107"/>
    </row>
    <row r="79" spans="1:9" x14ac:dyDescent="0.3">
      <c r="A79" s="91" t="s">
        <v>233</v>
      </c>
      <c r="B79" s="91"/>
      <c r="C79" s="91"/>
      <c r="D79" s="1"/>
      <c r="E79" s="91" t="s">
        <v>22</v>
      </c>
      <c r="F79" s="91"/>
      <c r="G79" s="91"/>
      <c r="H79" s="91"/>
      <c r="I79" s="91"/>
    </row>
    <row r="80" spans="1:9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2:9" x14ac:dyDescent="0.3">
      <c r="F81" s="118"/>
      <c r="G81" s="118"/>
      <c r="H81" s="118"/>
    </row>
    <row r="82" spans="2:9" x14ac:dyDescent="0.3">
      <c r="B82" s="117" t="s">
        <v>3820</v>
      </c>
      <c r="C82" s="117"/>
      <c r="F82" s="117" t="s">
        <v>3825</v>
      </c>
      <c r="G82" s="117"/>
      <c r="H82" s="117"/>
      <c r="I82" s="117"/>
    </row>
  </sheetData>
  <protectedRanges>
    <protectedRange sqref="A80:D80" name="Range5"/>
    <protectedRange sqref="I15:I72" name="Range4"/>
    <protectedRange sqref="E15:F72" name="Range3"/>
    <protectedRange sqref="A4" name="Range1"/>
    <protectedRange sqref="E13:F13" name="Range6"/>
    <protectedRange sqref="C8:C10 G8:G9" name="Range2_1"/>
    <protectedRange sqref="E80:I80" name="Range5_1_1"/>
    <protectedRange sqref="B15:D72" name="Range3_1_1"/>
  </protectedRanges>
  <mergeCells count="30">
    <mergeCell ref="F82:I82"/>
    <mergeCell ref="B82:C82"/>
    <mergeCell ref="F81:H81"/>
    <mergeCell ref="A8:D8"/>
    <mergeCell ref="A10:D10"/>
    <mergeCell ref="G8:H8"/>
    <mergeCell ref="G9:H9"/>
    <mergeCell ref="G10:H10"/>
    <mergeCell ref="A79:C79"/>
    <mergeCell ref="E79:I79"/>
    <mergeCell ref="A12:A13"/>
    <mergeCell ref="B12:B13"/>
    <mergeCell ref="C12:D13"/>
    <mergeCell ref="G12:H12"/>
    <mergeCell ref="I12:I13"/>
    <mergeCell ref="C14:D14"/>
    <mergeCell ref="A4:D4"/>
    <mergeCell ref="A1:D1"/>
    <mergeCell ref="E1:I1"/>
    <mergeCell ref="A2:D2"/>
    <mergeCell ref="E2:I2"/>
    <mergeCell ref="A3:D3"/>
    <mergeCell ref="E78:I78"/>
    <mergeCell ref="A6:I6"/>
    <mergeCell ref="E8:F8"/>
    <mergeCell ref="A9:B9"/>
    <mergeCell ref="C9:D9"/>
    <mergeCell ref="E9:F9"/>
    <mergeCell ref="A75:C75"/>
    <mergeCell ref="A76:C76"/>
  </mergeCells>
  <conditionalFormatting sqref="H15:H72">
    <cfRule type="cellIs" dxfId="1" priority="2" stopIfTrue="1" operator="equal">
      <formula>"F"</formula>
    </cfRule>
  </conditionalFormatting>
  <conditionalFormatting sqref="G15:G72">
    <cfRule type="expression" dxfId="0" priority="1" stopIfTrue="1">
      <formula>MAX(#REF!)&lt;4</formula>
    </cfRule>
  </conditionalFormatting>
  <pageMargins left="0.19791666666666666" right="2.0833333333333332E-2" top="0.19" bottom="0.10416666666666667" header="0.19" footer="0.16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4"/>
  <sheetViews>
    <sheetView view="pageLayout" topLeftCell="A6" zoomScaleNormal="100" workbookViewId="0">
      <selection activeCell="F25" sqref="F25"/>
    </sheetView>
  </sheetViews>
  <sheetFormatPr defaultRowHeight="15" x14ac:dyDescent="0.25"/>
  <cols>
    <col min="1" max="1" width="5.5703125" customWidth="1"/>
    <col min="2" max="2" width="16.85546875" customWidth="1"/>
    <col min="3" max="3" width="22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1251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248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1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1252</v>
      </c>
      <c r="C15" s="42" t="s">
        <v>1253</v>
      </c>
      <c r="D15" s="42" t="s">
        <v>25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1254</v>
      </c>
      <c r="C16" s="42" t="s">
        <v>1255</v>
      </c>
      <c r="D16" s="42" t="s">
        <v>166</v>
      </c>
      <c r="E16" s="48"/>
      <c r="F16" s="48"/>
      <c r="G16" s="48">
        <f t="shared" ref="G16:G51" si="0">E16*$E$13+F16*$F$13</f>
        <v>0</v>
      </c>
      <c r="H16" s="49" t="str">
        <f t="shared" ref="H16:H51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1256</v>
      </c>
      <c r="C17" s="42" t="s">
        <v>43</v>
      </c>
      <c r="D17" s="42" t="s">
        <v>166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1257</v>
      </c>
      <c r="C18" s="42" t="s">
        <v>1258</v>
      </c>
      <c r="D18" s="42" t="s">
        <v>237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1259</v>
      </c>
      <c r="C19" s="42" t="s">
        <v>113</v>
      </c>
      <c r="D19" s="42" t="s">
        <v>238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1260</v>
      </c>
      <c r="C20" s="42" t="s">
        <v>76</v>
      </c>
      <c r="D20" s="42" t="s">
        <v>139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1261</v>
      </c>
      <c r="C21" s="42" t="s">
        <v>1262</v>
      </c>
      <c r="D21" s="42" t="s">
        <v>85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1263</v>
      </c>
      <c r="C22" s="42" t="s">
        <v>31</v>
      </c>
      <c r="D22" s="42" t="s">
        <v>85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1264</v>
      </c>
      <c r="C23" s="42" t="s">
        <v>1265</v>
      </c>
      <c r="D23" s="42" t="s">
        <v>239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1266</v>
      </c>
      <c r="C24" s="42" t="s">
        <v>1267</v>
      </c>
      <c r="D24" s="42" t="s">
        <v>122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1268</v>
      </c>
      <c r="C25" s="42" t="s">
        <v>1269</v>
      </c>
      <c r="D25" s="42" t="s">
        <v>141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1270</v>
      </c>
      <c r="C26" s="42" t="s">
        <v>1271</v>
      </c>
      <c r="D26" s="42" t="s">
        <v>44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1272</v>
      </c>
      <c r="C27" s="42" t="s">
        <v>1273</v>
      </c>
      <c r="D27" s="42" t="s">
        <v>45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1274</v>
      </c>
      <c r="C28" s="42" t="s">
        <v>1275</v>
      </c>
      <c r="D28" s="42" t="s">
        <v>45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1276</v>
      </c>
      <c r="C29" s="42" t="s">
        <v>37</v>
      </c>
      <c r="D29" s="42" t="s">
        <v>192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1277</v>
      </c>
      <c r="C30" s="42" t="s">
        <v>34</v>
      </c>
      <c r="D30" s="42" t="s">
        <v>125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1278</v>
      </c>
      <c r="C31" s="42" t="s">
        <v>1279</v>
      </c>
      <c r="D31" s="42" t="s">
        <v>241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1280</v>
      </c>
      <c r="C32" s="42" t="s">
        <v>487</v>
      </c>
      <c r="D32" s="42" t="s">
        <v>226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1281</v>
      </c>
      <c r="C33" s="42" t="s">
        <v>1282</v>
      </c>
      <c r="D33" s="42" t="s">
        <v>179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1283</v>
      </c>
      <c r="C34" s="42" t="s">
        <v>1284</v>
      </c>
      <c r="D34" s="42" t="s">
        <v>47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1285</v>
      </c>
      <c r="C35" s="42" t="s">
        <v>1286</v>
      </c>
      <c r="D35" s="42" t="s">
        <v>49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1287</v>
      </c>
      <c r="C36" s="42" t="s">
        <v>1288</v>
      </c>
      <c r="D36" s="42" t="s">
        <v>50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1289</v>
      </c>
      <c r="C37" s="42" t="s">
        <v>242</v>
      </c>
      <c r="D37" s="42" t="s">
        <v>50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1290</v>
      </c>
      <c r="C38" s="42" t="s">
        <v>1291</v>
      </c>
      <c r="D38" s="42" t="s">
        <v>243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1292</v>
      </c>
      <c r="C39" s="42" t="s">
        <v>1293</v>
      </c>
      <c r="D39" s="42" t="s">
        <v>97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1294</v>
      </c>
      <c r="C40" s="42" t="s">
        <v>1295</v>
      </c>
      <c r="D40" s="42" t="s">
        <v>244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1296</v>
      </c>
      <c r="C41" s="42" t="s">
        <v>176</v>
      </c>
      <c r="D41" s="42" t="s">
        <v>98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1297</v>
      </c>
      <c r="C42" s="42" t="s">
        <v>488</v>
      </c>
      <c r="D42" s="42" t="s">
        <v>99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1298</v>
      </c>
      <c r="C43" s="42" t="s">
        <v>215</v>
      </c>
      <c r="D43" s="42" t="s">
        <v>127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1299</v>
      </c>
      <c r="C44" s="42" t="s">
        <v>245</v>
      </c>
      <c r="D44" s="42" t="s">
        <v>59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1300</v>
      </c>
      <c r="C45" s="42" t="s">
        <v>246</v>
      </c>
      <c r="D45" s="42" t="s">
        <v>100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1301</v>
      </c>
      <c r="C46" s="42" t="s">
        <v>74</v>
      </c>
      <c r="D46" s="42" t="s">
        <v>100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1302</v>
      </c>
      <c r="C47" s="42" t="s">
        <v>61</v>
      </c>
      <c r="D47" s="42" t="s">
        <v>62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1303</v>
      </c>
      <c r="C48" s="42" t="s">
        <v>1304</v>
      </c>
      <c r="D48" s="42" t="s">
        <v>62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1305</v>
      </c>
      <c r="C49" s="42" t="s">
        <v>1306</v>
      </c>
      <c r="D49" s="42" t="s">
        <v>75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/>
      <c r="C50" s="42"/>
      <c r="D50" s="42"/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/>
      <c r="C51" s="42"/>
      <c r="D51" s="42"/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9" t="str">
        <f>"Cộng danh sách gồm "</f>
        <v xml:space="preserve">Cộng danh sách gồm </v>
      </c>
      <c r="B53" s="9"/>
      <c r="C53" s="9"/>
      <c r="D53" s="10">
        <f>COUNTA(H15:H51)</f>
        <v>37</v>
      </c>
      <c r="E53" s="11">
        <v>1</v>
      </c>
      <c r="F53" s="12"/>
      <c r="G53" s="1"/>
      <c r="H53" s="1"/>
      <c r="I53" s="1"/>
    </row>
    <row r="54" spans="1:9" ht="15.75" x14ac:dyDescent="0.25">
      <c r="A54" s="106" t="s">
        <v>20</v>
      </c>
      <c r="B54" s="106"/>
      <c r="C54" s="106"/>
      <c r="D54" s="13">
        <v>51</v>
      </c>
      <c r="E54" s="14">
        <f>D54/D53</f>
        <v>1.3783783783783783</v>
      </c>
      <c r="F54" s="15"/>
      <c r="G54" s="1"/>
      <c r="H54" s="1"/>
      <c r="I54" s="1"/>
    </row>
    <row r="55" spans="1:9" ht="15.75" x14ac:dyDescent="0.25">
      <c r="A55" s="106" t="s">
        <v>21</v>
      </c>
      <c r="B55" s="106"/>
      <c r="C55" s="106"/>
      <c r="D55" s="13"/>
      <c r="E55" s="14">
        <f>D55/D53</f>
        <v>0</v>
      </c>
      <c r="F55" s="15"/>
      <c r="G55" s="1"/>
      <c r="H55" s="1"/>
      <c r="I55" s="1"/>
    </row>
    <row r="56" spans="1:9" ht="15.75" x14ac:dyDescent="0.25">
      <c r="A56" s="16"/>
      <c r="B56" s="16"/>
      <c r="C56" s="4"/>
      <c r="D56" s="16"/>
      <c r="E56" s="3"/>
      <c r="F56" s="1"/>
      <c r="G56" s="1"/>
      <c r="H56" s="1"/>
      <c r="I56" s="1"/>
    </row>
    <row r="57" spans="1:9" ht="15.75" x14ac:dyDescent="0.25">
      <c r="A57" s="1"/>
      <c r="B57" s="1"/>
      <c r="C57" s="1"/>
      <c r="D57" s="1"/>
      <c r="E57" s="107" t="str">
        <f ca="1">"TP. Hồ Chí Minh, ngày "&amp;  DAY(NOW())&amp;" tháng " &amp;MONTH(NOW())&amp;" năm "&amp;YEAR(NOW())</f>
        <v>TP. Hồ Chí Minh, ngày 2 tháng 7 năm 2018</v>
      </c>
      <c r="F57" s="107"/>
      <c r="G57" s="107"/>
      <c r="H57" s="107"/>
      <c r="I57" s="107"/>
    </row>
    <row r="58" spans="1:9" ht="15.75" x14ac:dyDescent="0.25">
      <c r="A58" s="91" t="s">
        <v>230</v>
      </c>
      <c r="B58" s="91"/>
      <c r="C58" s="91"/>
      <c r="D58" s="1"/>
      <c r="E58" s="91" t="s">
        <v>22</v>
      </c>
      <c r="F58" s="91"/>
      <c r="G58" s="91"/>
      <c r="H58" s="91"/>
      <c r="I58" s="9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3" spans="1:9" ht="15.75" x14ac:dyDescent="0.25">
      <c r="B63" s="19" t="s">
        <v>231</v>
      </c>
      <c r="C63" s="19"/>
    </row>
    <row r="64" spans="1:9" ht="15.75" x14ac:dyDescent="0.25">
      <c r="F64" s="90"/>
      <c r="G64" s="90"/>
      <c r="H64" s="90"/>
    </row>
  </sheetData>
  <protectedRanges>
    <protectedRange sqref="I15:I51" name="Range4"/>
    <protectedRange sqref="E15:F51" name="Range3"/>
    <protectedRange sqref="A4" name="Range1"/>
    <protectedRange sqref="E13:F13" name="Range6"/>
    <protectedRange sqref="C8:C10 G8:G9" name="Range2_1"/>
    <protectedRange sqref="A59:D59" name="Range5_1"/>
    <protectedRange sqref="E59:I59" name="Range5_1_1"/>
    <protectedRange sqref="B15:D51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4:H64"/>
    <mergeCell ref="A58:C58"/>
    <mergeCell ref="E58:I58"/>
    <mergeCell ref="A10:B10"/>
    <mergeCell ref="C10:D10"/>
    <mergeCell ref="A12:A13"/>
    <mergeCell ref="B12:B13"/>
    <mergeCell ref="C12:D13"/>
    <mergeCell ref="G12:H12"/>
    <mergeCell ref="I12:I13"/>
    <mergeCell ref="C14:D14"/>
    <mergeCell ref="A54:C54"/>
    <mergeCell ref="A55:C55"/>
    <mergeCell ref="E57:I57"/>
  </mergeCells>
  <conditionalFormatting sqref="H15:H51">
    <cfRule type="cellIs" dxfId="83" priority="2" stopIfTrue="1" operator="equal">
      <formula>"F"</formula>
    </cfRule>
  </conditionalFormatting>
  <conditionalFormatting sqref="G15:G51">
    <cfRule type="expression" dxfId="82" priority="1" stopIfTrue="1">
      <formula>MAX(#REF!)&lt;4</formula>
    </cfRule>
  </conditionalFormatting>
  <pageMargins left="0.36458333333333298" right="1.0416666666666701E-2" top="0.75" bottom="0.2812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2"/>
  <sheetViews>
    <sheetView view="pageLayout" topLeftCell="A6" zoomScaleNormal="100" workbookViewId="0">
      <selection activeCell="F20" sqref="F20"/>
    </sheetView>
  </sheetViews>
  <sheetFormatPr defaultRowHeight="15" x14ac:dyDescent="0.25"/>
  <cols>
    <col min="1" max="1" width="6.7109375" customWidth="1"/>
    <col min="2" max="2" width="14.42578125" customWidth="1"/>
    <col min="3" max="3" width="22.7109375" customWidth="1"/>
    <col min="9" max="9" width="11.855468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1307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248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1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6.5" x14ac:dyDescent="0.25">
      <c r="A15" s="47">
        <v>1</v>
      </c>
      <c r="B15" s="43" t="s">
        <v>1308</v>
      </c>
      <c r="C15" s="42" t="s">
        <v>90</v>
      </c>
      <c r="D15" s="42" t="s">
        <v>49</v>
      </c>
      <c r="E15" s="48"/>
      <c r="F15" s="48"/>
      <c r="G15" s="48">
        <f>E15*$E$13+F15*$F$13</f>
        <v>0</v>
      </c>
      <c r="H15" s="49" t="str">
        <f>IF(G15&lt;4,"F",IF(G15&lt;=4.9,"D",IF(G15&lt;=5.4,"D+",IF(G15&lt;=5.9,"C",IF(G15&lt;=6.9,"C+",IF(G15&lt;=7.9,"B",IF(G15&lt;=8.4,"B+","A")))))))</f>
        <v>F</v>
      </c>
      <c r="I15" s="50"/>
    </row>
    <row r="16" spans="1:9" ht="16.5" x14ac:dyDescent="0.25">
      <c r="A16" s="47">
        <v>2</v>
      </c>
      <c r="B16" s="43" t="s">
        <v>1309</v>
      </c>
      <c r="C16" s="42" t="s">
        <v>1310</v>
      </c>
      <c r="D16" s="42" t="s">
        <v>55</v>
      </c>
      <c r="E16" s="48"/>
      <c r="F16" s="48"/>
      <c r="G16" s="48">
        <f t="shared" ref="G16:G59" si="0">E16*$E$13+F16*$F$13</f>
        <v>0</v>
      </c>
      <c r="H16" s="49" t="str">
        <f t="shared" ref="H16:H59" si="1">IF(G16&lt;4,"F",IF(G16&lt;=4.9,"D",IF(G16&lt;=5.4,"D+",IF(G16&lt;=5.9,"C",IF(G16&lt;=6.9,"C+",IF(G16&lt;=7.9,"B",IF(G16&lt;=8.4,"B+","A")))))))</f>
        <v>F</v>
      </c>
      <c r="I16" s="50"/>
    </row>
    <row r="17" spans="1:9" ht="16.5" x14ac:dyDescent="0.25">
      <c r="A17" s="47">
        <v>3</v>
      </c>
      <c r="B17" s="43" t="s">
        <v>1311</v>
      </c>
      <c r="C17" s="42" t="s">
        <v>905</v>
      </c>
      <c r="D17" s="42" t="s">
        <v>99</v>
      </c>
      <c r="E17" s="48"/>
      <c r="F17" s="48"/>
      <c r="G17" s="48">
        <f t="shared" si="0"/>
        <v>0</v>
      </c>
      <c r="H17" s="49" t="str">
        <f t="shared" si="1"/>
        <v>F</v>
      </c>
      <c r="I17" s="50"/>
    </row>
    <row r="18" spans="1:9" ht="16.5" x14ac:dyDescent="0.25">
      <c r="A18" s="47">
        <v>4</v>
      </c>
      <c r="B18" s="43" t="s">
        <v>1312</v>
      </c>
      <c r="C18" s="42" t="s">
        <v>1313</v>
      </c>
      <c r="D18" s="42" t="s">
        <v>130</v>
      </c>
      <c r="E18" s="48"/>
      <c r="F18" s="48"/>
      <c r="G18" s="48">
        <f t="shared" si="0"/>
        <v>0</v>
      </c>
      <c r="H18" s="49" t="str">
        <f t="shared" si="1"/>
        <v>F</v>
      </c>
      <c r="I18" s="50"/>
    </row>
    <row r="19" spans="1:9" ht="16.5" x14ac:dyDescent="0.25">
      <c r="A19" s="47">
        <v>5</v>
      </c>
      <c r="B19" s="43" t="s">
        <v>1314</v>
      </c>
      <c r="C19" s="42" t="s">
        <v>1315</v>
      </c>
      <c r="D19" s="42" t="s">
        <v>64</v>
      </c>
      <c r="E19" s="48"/>
      <c r="F19" s="48"/>
      <c r="G19" s="48">
        <f t="shared" si="0"/>
        <v>0</v>
      </c>
      <c r="H19" s="49" t="str">
        <f t="shared" si="1"/>
        <v>F</v>
      </c>
      <c r="I19" s="50"/>
    </row>
    <row r="20" spans="1:9" ht="16.5" x14ac:dyDescent="0.25">
      <c r="A20" s="47">
        <v>6</v>
      </c>
      <c r="B20" s="43" t="s">
        <v>1316</v>
      </c>
      <c r="C20" s="42" t="s">
        <v>61</v>
      </c>
      <c r="D20" s="42" t="s">
        <v>900</v>
      </c>
      <c r="E20" s="48"/>
      <c r="F20" s="48"/>
      <c r="G20" s="48">
        <f t="shared" si="0"/>
        <v>0</v>
      </c>
      <c r="H20" s="49" t="str">
        <f t="shared" si="1"/>
        <v>F</v>
      </c>
      <c r="I20" s="50"/>
    </row>
    <row r="21" spans="1:9" ht="16.5" x14ac:dyDescent="0.25">
      <c r="A21" s="47">
        <v>7</v>
      </c>
      <c r="B21" s="43" t="s">
        <v>1317</v>
      </c>
      <c r="C21" s="42" t="s">
        <v>1318</v>
      </c>
      <c r="D21" s="42" t="s">
        <v>174</v>
      </c>
      <c r="E21" s="48"/>
      <c r="F21" s="48"/>
      <c r="G21" s="48">
        <f t="shared" si="0"/>
        <v>0</v>
      </c>
      <c r="H21" s="49" t="str">
        <f t="shared" si="1"/>
        <v>F</v>
      </c>
      <c r="I21" s="50"/>
    </row>
    <row r="22" spans="1:9" ht="16.5" x14ac:dyDescent="0.25">
      <c r="A22" s="47">
        <v>8</v>
      </c>
      <c r="B22" s="43" t="s">
        <v>1319</v>
      </c>
      <c r="C22" s="42" t="s">
        <v>1320</v>
      </c>
      <c r="D22" s="42" t="s">
        <v>174</v>
      </c>
      <c r="E22" s="48"/>
      <c r="F22" s="48"/>
      <c r="G22" s="48">
        <f t="shared" si="0"/>
        <v>0</v>
      </c>
      <c r="H22" s="49" t="str">
        <f t="shared" si="1"/>
        <v>F</v>
      </c>
      <c r="I22" s="50"/>
    </row>
    <row r="23" spans="1:9" ht="16.5" x14ac:dyDescent="0.25">
      <c r="A23" s="47">
        <v>9</v>
      </c>
      <c r="B23" s="43" t="s">
        <v>1321</v>
      </c>
      <c r="C23" s="42" t="s">
        <v>1322</v>
      </c>
      <c r="D23" s="42" t="s">
        <v>174</v>
      </c>
      <c r="E23" s="48"/>
      <c r="F23" s="48"/>
      <c r="G23" s="48">
        <f t="shared" si="0"/>
        <v>0</v>
      </c>
      <c r="H23" s="49" t="str">
        <f t="shared" si="1"/>
        <v>F</v>
      </c>
      <c r="I23" s="50"/>
    </row>
    <row r="24" spans="1:9" ht="16.5" x14ac:dyDescent="0.25">
      <c r="A24" s="47">
        <v>10</v>
      </c>
      <c r="B24" s="43" t="s">
        <v>1323</v>
      </c>
      <c r="C24" s="42" t="s">
        <v>228</v>
      </c>
      <c r="D24" s="42" t="s">
        <v>65</v>
      </c>
      <c r="E24" s="48"/>
      <c r="F24" s="48"/>
      <c r="G24" s="48">
        <f t="shared" si="0"/>
        <v>0</v>
      </c>
      <c r="H24" s="49" t="str">
        <f t="shared" si="1"/>
        <v>F</v>
      </c>
      <c r="I24" s="50"/>
    </row>
    <row r="25" spans="1:9" ht="16.5" x14ac:dyDescent="0.25">
      <c r="A25" s="47">
        <v>11</v>
      </c>
      <c r="B25" s="43" t="s">
        <v>1324</v>
      </c>
      <c r="C25" s="42" t="s">
        <v>249</v>
      </c>
      <c r="D25" s="42" t="s">
        <v>65</v>
      </c>
      <c r="E25" s="48"/>
      <c r="F25" s="48"/>
      <c r="G25" s="48">
        <f t="shared" si="0"/>
        <v>0</v>
      </c>
      <c r="H25" s="49" t="str">
        <f t="shared" si="1"/>
        <v>F</v>
      </c>
      <c r="I25" s="50"/>
    </row>
    <row r="26" spans="1:9" ht="16.5" x14ac:dyDescent="0.25">
      <c r="A26" s="47">
        <v>12</v>
      </c>
      <c r="B26" s="43" t="s">
        <v>1325</v>
      </c>
      <c r="C26" s="42" t="s">
        <v>209</v>
      </c>
      <c r="D26" s="42" t="s">
        <v>1326</v>
      </c>
      <c r="E26" s="48"/>
      <c r="F26" s="48"/>
      <c r="G26" s="48">
        <f t="shared" si="0"/>
        <v>0</v>
      </c>
      <c r="H26" s="49" t="str">
        <f t="shared" si="1"/>
        <v>F</v>
      </c>
      <c r="I26" s="50"/>
    </row>
    <row r="27" spans="1:9" ht="16.5" x14ac:dyDescent="0.25">
      <c r="A27" s="47">
        <v>13</v>
      </c>
      <c r="B27" s="43" t="s">
        <v>1327</v>
      </c>
      <c r="C27" s="42" t="s">
        <v>190</v>
      </c>
      <c r="D27" s="42" t="s">
        <v>148</v>
      </c>
      <c r="E27" s="48"/>
      <c r="F27" s="48"/>
      <c r="G27" s="48">
        <f t="shared" si="0"/>
        <v>0</v>
      </c>
      <c r="H27" s="49" t="str">
        <f t="shared" si="1"/>
        <v>F</v>
      </c>
      <c r="I27" s="50"/>
    </row>
    <row r="28" spans="1:9" ht="16.5" x14ac:dyDescent="0.25">
      <c r="A28" s="47">
        <v>14</v>
      </c>
      <c r="B28" s="43" t="s">
        <v>1328</v>
      </c>
      <c r="C28" s="42" t="s">
        <v>1329</v>
      </c>
      <c r="D28" s="42" t="s">
        <v>67</v>
      </c>
      <c r="E28" s="48"/>
      <c r="F28" s="48"/>
      <c r="G28" s="48">
        <f t="shared" si="0"/>
        <v>0</v>
      </c>
      <c r="H28" s="49" t="str">
        <f t="shared" si="1"/>
        <v>F</v>
      </c>
      <c r="I28" s="50"/>
    </row>
    <row r="29" spans="1:9" ht="16.5" x14ac:dyDescent="0.25">
      <c r="A29" s="47">
        <v>15</v>
      </c>
      <c r="B29" s="43" t="s">
        <v>1330</v>
      </c>
      <c r="C29" s="42" t="s">
        <v>1331</v>
      </c>
      <c r="D29" s="42" t="s">
        <v>105</v>
      </c>
      <c r="E29" s="48"/>
      <c r="F29" s="48"/>
      <c r="G29" s="48">
        <f t="shared" si="0"/>
        <v>0</v>
      </c>
      <c r="H29" s="49" t="str">
        <f t="shared" si="1"/>
        <v>F</v>
      </c>
      <c r="I29" s="50"/>
    </row>
    <row r="30" spans="1:9" ht="16.5" x14ac:dyDescent="0.25">
      <c r="A30" s="47">
        <v>16</v>
      </c>
      <c r="B30" s="43" t="s">
        <v>1332</v>
      </c>
      <c r="C30" s="42" t="s">
        <v>217</v>
      </c>
      <c r="D30" s="42" t="s">
        <v>70</v>
      </c>
      <c r="E30" s="48"/>
      <c r="F30" s="48"/>
      <c r="G30" s="48">
        <f t="shared" si="0"/>
        <v>0</v>
      </c>
      <c r="H30" s="49" t="str">
        <f t="shared" si="1"/>
        <v>F</v>
      </c>
      <c r="I30" s="50"/>
    </row>
    <row r="31" spans="1:9" ht="16.5" x14ac:dyDescent="0.25">
      <c r="A31" s="47">
        <v>17</v>
      </c>
      <c r="B31" s="43" t="s">
        <v>1333</v>
      </c>
      <c r="C31" s="42" t="s">
        <v>1334</v>
      </c>
      <c r="D31" s="42" t="s">
        <v>70</v>
      </c>
      <c r="E31" s="48"/>
      <c r="F31" s="48"/>
      <c r="G31" s="48">
        <f t="shared" si="0"/>
        <v>0</v>
      </c>
      <c r="H31" s="49" t="str">
        <f t="shared" si="1"/>
        <v>F</v>
      </c>
      <c r="I31" s="50"/>
    </row>
    <row r="32" spans="1:9" ht="16.5" x14ac:dyDescent="0.25">
      <c r="A32" s="47">
        <v>18</v>
      </c>
      <c r="B32" s="43" t="s">
        <v>1335</v>
      </c>
      <c r="C32" s="42" t="s">
        <v>1336</v>
      </c>
      <c r="D32" s="42" t="s">
        <v>70</v>
      </c>
      <c r="E32" s="48"/>
      <c r="F32" s="48"/>
      <c r="G32" s="48">
        <f t="shared" si="0"/>
        <v>0</v>
      </c>
      <c r="H32" s="49" t="str">
        <f t="shared" si="1"/>
        <v>F</v>
      </c>
      <c r="I32" s="50"/>
    </row>
    <row r="33" spans="1:9" ht="16.5" x14ac:dyDescent="0.25">
      <c r="A33" s="47">
        <v>19</v>
      </c>
      <c r="B33" s="43" t="s">
        <v>1337</v>
      </c>
      <c r="C33" s="42" t="s">
        <v>1338</v>
      </c>
      <c r="D33" s="42" t="s">
        <v>184</v>
      </c>
      <c r="E33" s="48"/>
      <c r="F33" s="48"/>
      <c r="G33" s="48">
        <f t="shared" si="0"/>
        <v>0</v>
      </c>
      <c r="H33" s="49" t="str">
        <f t="shared" si="1"/>
        <v>F</v>
      </c>
      <c r="I33" s="50"/>
    </row>
    <row r="34" spans="1:9" ht="16.5" x14ac:dyDescent="0.25">
      <c r="A34" s="47">
        <v>20</v>
      </c>
      <c r="B34" s="43" t="s">
        <v>1339</v>
      </c>
      <c r="C34" s="42" t="s">
        <v>94</v>
      </c>
      <c r="D34" s="42" t="s">
        <v>107</v>
      </c>
      <c r="E34" s="48"/>
      <c r="F34" s="48"/>
      <c r="G34" s="48">
        <f t="shared" si="0"/>
        <v>0</v>
      </c>
      <c r="H34" s="49" t="str">
        <f t="shared" si="1"/>
        <v>F</v>
      </c>
      <c r="I34" s="50"/>
    </row>
    <row r="35" spans="1:9" ht="16.5" x14ac:dyDescent="0.25">
      <c r="A35" s="47">
        <v>21</v>
      </c>
      <c r="B35" s="43" t="s">
        <v>1340</v>
      </c>
      <c r="C35" s="42" t="s">
        <v>167</v>
      </c>
      <c r="D35" s="42" t="s">
        <v>107</v>
      </c>
      <c r="E35" s="48"/>
      <c r="F35" s="48"/>
      <c r="G35" s="48">
        <f t="shared" si="0"/>
        <v>0</v>
      </c>
      <c r="H35" s="49" t="str">
        <f t="shared" si="1"/>
        <v>F</v>
      </c>
      <c r="I35" s="50"/>
    </row>
    <row r="36" spans="1:9" ht="16.5" x14ac:dyDescent="0.25">
      <c r="A36" s="47">
        <v>22</v>
      </c>
      <c r="B36" s="43" t="s">
        <v>1341</v>
      </c>
      <c r="C36" s="42" t="s">
        <v>1342</v>
      </c>
      <c r="D36" s="42" t="s">
        <v>149</v>
      </c>
      <c r="E36" s="48"/>
      <c r="F36" s="48"/>
      <c r="G36" s="48">
        <f t="shared" si="0"/>
        <v>0</v>
      </c>
      <c r="H36" s="49" t="str">
        <f t="shared" si="1"/>
        <v>F</v>
      </c>
      <c r="I36" s="50"/>
    </row>
    <row r="37" spans="1:9" ht="16.5" x14ac:dyDescent="0.25">
      <c r="A37" s="47">
        <v>23</v>
      </c>
      <c r="B37" s="43" t="s">
        <v>1343</v>
      </c>
      <c r="C37" s="42" t="s">
        <v>1344</v>
      </c>
      <c r="D37" s="42" t="s">
        <v>250</v>
      </c>
      <c r="E37" s="48"/>
      <c r="F37" s="48"/>
      <c r="G37" s="48">
        <f t="shared" si="0"/>
        <v>0</v>
      </c>
      <c r="H37" s="49" t="str">
        <f t="shared" si="1"/>
        <v>F</v>
      </c>
      <c r="I37" s="50"/>
    </row>
    <row r="38" spans="1:9" ht="16.5" x14ac:dyDescent="0.25">
      <c r="A38" s="47">
        <v>24</v>
      </c>
      <c r="B38" s="43" t="s">
        <v>1345</v>
      </c>
      <c r="C38" s="42" t="s">
        <v>251</v>
      </c>
      <c r="D38" s="42" t="s">
        <v>1346</v>
      </c>
      <c r="E38" s="48"/>
      <c r="F38" s="48"/>
      <c r="G38" s="48">
        <f t="shared" si="0"/>
        <v>0</v>
      </c>
      <c r="H38" s="49" t="str">
        <f t="shared" si="1"/>
        <v>F</v>
      </c>
      <c r="I38" s="50"/>
    </row>
    <row r="39" spans="1:9" ht="16.5" x14ac:dyDescent="0.25">
      <c r="A39" s="47">
        <v>25</v>
      </c>
      <c r="B39" s="43" t="s">
        <v>1347</v>
      </c>
      <c r="C39" s="42" t="s">
        <v>1348</v>
      </c>
      <c r="D39" s="42" t="s">
        <v>114</v>
      </c>
      <c r="E39" s="48"/>
      <c r="F39" s="48"/>
      <c r="G39" s="48">
        <f t="shared" si="0"/>
        <v>0</v>
      </c>
      <c r="H39" s="49" t="str">
        <f t="shared" si="1"/>
        <v>F</v>
      </c>
      <c r="I39" s="50"/>
    </row>
    <row r="40" spans="1:9" ht="16.5" x14ac:dyDescent="0.25">
      <c r="A40" s="47">
        <v>26</v>
      </c>
      <c r="B40" s="43" t="s">
        <v>1349</v>
      </c>
      <c r="C40" s="42" t="s">
        <v>113</v>
      </c>
      <c r="D40" s="42" t="s">
        <v>114</v>
      </c>
      <c r="E40" s="48"/>
      <c r="F40" s="48"/>
      <c r="G40" s="48">
        <f t="shared" si="0"/>
        <v>0</v>
      </c>
      <c r="H40" s="49" t="str">
        <f t="shared" si="1"/>
        <v>F</v>
      </c>
      <c r="I40" s="50"/>
    </row>
    <row r="41" spans="1:9" ht="16.5" x14ac:dyDescent="0.25">
      <c r="A41" s="47">
        <v>27</v>
      </c>
      <c r="B41" s="43" t="s">
        <v>1350</v>
      </c>
      <c r="C41" s="42" t="s">
        <v>1351</v>
      </c>
      <c r="D41" s="42" t="s">
        <v>114</v>
      </c>
      <c r="E41" s="48"/>
      <c r="F41" s="48"/>
      <c r="G41" s="48">
        <f t="shared" si="0"/>
        <v>0</v>
      </c>
      <c r="H41" s="49" t="str">
        <f t="shared" si="1"/>
        <v>F</v>
      </c>
      <c r="I41" s="50"/>
    </row>
    <row r="42" spans="1:9" ht="16.5" x14ac:dyDescent="0.25">
      <c r="A42" s="47">
        <v>28</v>
      </c>
      <c r="B42" s="43" t="s">
        <v>1352</v>
      </c>
      <c r="C42" s="42" t="s">
        <v>1353</v>
      </c>
      <c r="D42" s="42" t="s">
        <v>114</v>
      </c>
      <c r="E42" s="48"/>
      <c r="F42" s="48"/>
      <c r="G42" s="48">
        <f t="shared" si="0"/>
        <v>0</v>
      </c>
      <c r="H42" s="49" t="str">
        <f t="shared" si="1"/>
        <v>F</v>
      </c>
      <c r="I42" s="50"/>
    </row>
    <row r="43" spans="1:9" ht="16.5" x14ac:dyDescent="0.25">
      <c r="A43" s="47">
        <v>29</v>
      </c>
      <c r="B43" s="43" t="s">
        <v>1354</v>
      </c>
      <c r="C43" s="42" t="s">
        <v>252</v>
      </c>
      <c r="D43" s="42" t="s">
        <v>114</v>
      </c>
      <c r="E43" s="48"/>
      <c r="F43" s="48"/>
      <c r="G43" s="48">
        <f t="shared" si="0"/>
        <v>0</v>
      </c>
      <c r="H43" s="49" t="str">
        <f t="shared" si="1"/>
        <v>F</v>
      </c>
      <c r="I43" s="50"/>
    </row>
    <row r="44" spans="1:9" ht="16.5" x14ac:dyDescent="0.25">
      <c r="A44" s="47">
        <v>30</v>
      </c>
      <c r="B44" s="43" t="s">
        <v>1355</v>
      </c>
      <c r="C44" s="42" t="s">
        <v>1356</v>
      </c>
      <c r="D44" s="42" t="s">
        <v>116</v>
      </c>
      <c r="E44" s="48"/>
      <c r="F44" s="48"/>
      <c r="G44" s="48">
        <f t="shared" si="0"/>
        <v>0</v>
      </c>
      <c r="H44" s="49" t="str">
        <f t="shared" si="1"/>
        <v>F</v>
      </c>
      <c r="I44" s="50"/>
    </row>
    <row r="45" spans="1:9" ht="16.5" x14ac:dyDescent="0.25">
      <c r="A45" s="47">
        <v>31</v>
      </c>
      <c r="B45" s="43" t="s">
        <v>1357</v>
      </c>
      <c r="C45" s="42" t="s">
        <v>240</v>
      </c>
      <c r="D45" s="42" t="s">
        <v>253</v>
      </c>
      <c r="E45" s="48"/>
      <c r="F45" s="48"/>
      <c r="G45" s="48">
        <f t="shared" si="0"/>
        <v>0</v>
      </c>
      <c r="H45" s="49" t="str">
        <f t="shared" si="1"/>
        <v>F</v>
      </c>
      <c r="I45" s="50"/>
    </row>
    <row r="46" spans="1:9" ht="16.5" x14ac:dyDescent="0.25">
      <c r="A46" s="47">
        <v>32</v>
      </c>
      <c r="B46" s="43" t="s">
        <v>1358</v>
      </c>
      <c r="C46" s="42" t="s">
        <v>183</v>
      </c>
      <c r="D46" s="42" t="s">
        <v>164</v>
      </c>
      <c r="E46" s="48"/>
      <c r="F46" s="48"/>
      <c r="G46" s="48">
        <f t="shared" si="0"/>
        <v>0</v>
      </c>
      <c r="H46" s="49" t="str">
        <f t="shared" si="1"/>
        <v>F</v>
      </c>
      <c r="I46" s="50"/>
    </row>
    <row r="47" spans="1:9" ht="16.5" x14ac:dyDescent="0.25">
      <c r="A47" s="47">
        <v>33</v>
      </c>
      <c r="B47" s="43" t="s">
        <v>1359</v>
      </c>
      <c r="C47" s="42" t="s">
        <v>137</v>
      </c>
      <c r="D47" s="42" t="s">
        <v>1360</v>
      </c>
      <c r="E47" s="48"/>
      <c r="F47" s="48"/>
      <c r="G47" s="48">
        <f t="shared" si="0"/>
        <v>0</v>
      </c>
      <c r="H47" s="49" t="str">
        <f t="shared" si="1"/>
        <v>F</v>
      </c>
      <c r="I47" s="50"/>
    </row>
    <row r="48" spans="1:9" ht="16.5" x14ac:dyDescent="0.25">
      <c r="A48" s="47">
        <v>34</v>
      </c>
      <c r="B48" s="43" t="s">
        <v>1361</v>
      </c>
      <c r="C48" s="42" t="s">
        <v>1362</v>
      </c>
      <c r="D48" s="42" t="s">
        <v>75</v>
      </c>
      <c r="E48" s="48"/>
      <c r="F48" s="48"/>
      <c r="G48" s="48">
        <f t="shared" si="0"/>
        <v>0</v>
      </c>
      <c r="H48" s="49" t="str">
        <f t="shared" si="1"/>
        <v>F</v>
      </c>
      <c r="I48" s="50"/>
    </row>
    <row r="49" spans="1:9" ht="16.5" x14ac:dyDescent="0.25">
      <c r="A49" s="47">
        <v>35</v>
      </c>
      <c r="B49" s="43" t="s">
        <v>1363</v>
      </c>
      <c r="C49" s="42" t="s">
        <v>1364</v>
      </c>
      <c r="D49" s="42" t="s">
        <v>75</v>
      </c>
      <c r="E49" s="48"/>
      <c r="F49" s="48"/>
      <c r="G49" s="48">
        <f t="shared" si="0"/>
        <v>0</v>
      </c>
      <c r="H49" s="49" t="str">
        <f t="shared" si="1"/>
        <v>F</v>
      </c>
      <c r="I49" s="50"/>
    </row>
    <row r="50" spans="1:9" ht="16.5" x14ac:dyDescent="0.25">
      <c r="A50" s="47">
        <v>36</v>
      </c>
      <c r="B50" s="43" t="s">
        <v>1365</v>
      </c>
      <c r="C50" s="42" t="s">
        <v>497</v>
      </c>
      <c r="D50" s="42" t="s">
        <v>1366</v>
      </c>
      <c r="E50" s="48"/>
      <c r="F50" s="48"/>
      <c r="G50" s="48">
        <f t="shared" si="0"/>
        <v>0</v>
      </c>
      <c r="H50" s="49" t="str">
        <f t="shared" si="1"/>
        <v>F</v>
      </c>
      <c r="I50" s="50"/>
    </row>
    <row r="51" spans="1:9" ht="16.5" x14ac:dyDescent="0.25">
      <c r="A51" s="47">
        <v>37</v>
      </c>
      <c r="B51" s="43" t="s">
        <v>1367</v>
      </c>
      <c r="C51" s="42" t="s">
        <v>1368</v>
      </c>
      <c r="D51" s="42" t="s">
        <v>1369</v>
      </c>
      <c r="E51" s="48"/>
      <c r="F51" s="48"/>
      <c r="G51" s="48">
        <f t="shared" si="0"/>
        <v>0</v>
      </c>
      <c r="H51" s="49" t="str">
        <f t="shared" si="1"/>
        <v>F</v>
      </c>
      <c r="I51" s="50"/>
    </row>
    <row r="52" spans="1:9" ht="16.5" x14ac:dyDescent="0.25">
      <c r="A52" s="47">
        <v>38</v>
      </c>
      <c r="B52" s="43" t="s">
        <v>1370</v>
      </c>
      <c r="C52" s="42" t="s">
        <v>1371</v>
      </c>
      <c r="D52" s="42" t="s">
        <v>218</v>
      </c>
      <c r="E52" s="48"/>
      <c r="F52" s="48"/>
      <c r="G52" s="48">
        <f t="shared" si="0"/>
        <v>0</v>
      </c>
      <c r="H52" s="49" t="str">
        <f t="shared" si="1"/>
        <v>F</v>
      </c>
      <c r="I52" s="50"/>
    </row>
    <row r="53" spans="1:9" ht="16.5" x14ac:dyDescent="0.25">
      <c r="A53" s="47">
        <v>39</v>
      </c>
      <c r="B53" s="43" t="s">
        <v>1372</v>
      </c>
      <c r="C53" s="42" t="s">
        <v>254</v>
      </c>
      <c r="D53" s="42" t="s">
        <v>165</v>
      </c>
      <c r="E53" s="48"/>
      <c r="F53" s="48"/>
      <c r="G53" s="48">
        <f t="shared" si="0"/>
        <v>0</v>
      </c>
      <c r="H53" s="49" t="str">
        <f t="shared" si="1"/>
        <v>F</v>
      </c>
      <c r="I53" s="50"/>
    </row>
    <row r="54" spans="1:9" ht="16.5" x14ac:dyDescent="0.25">
      <c r="A54" s="47">
        <v>40</v>
      </c>
      <c r="B54" s="43" t="s">
        <v>1373</v>
      </c>
      <c r="C54" s="42" t="s">
        <v>1374</v>
      </c>
      <c r="D54" s="42" t="s">
        <v>79</v>
      </c>
      <c r="E54" s="48"/>
      <c r="F54" s="48"/>
      <c r="G54" s="48">
        <f t="shared" si="0"/>
        <v>0</v>
      </c>
      <c r="H54" s="49" t="str">
        <f t="shared" si="1"/>
        <v>F</v>
      </c>
      <c r="I54" s="50"/>
    </row>
    <row r="55" spans="1:9" ht="16.5" x14ac:dyDescent="0.25">
      <c r="A55" s="47">
        <v>41</v>
      </c>
      <c r="B55" s="43" t="s">
        <v>1375</v>
      </c>
      <c r="C55" s="42" t="s">
        <v>180</v>
      </c>
      <c r="D55" s="42" t="s">
        <v>1376</v>
      </c>
      <c r="E55" s="48"/>
      <c r="F55" s="48"/>
      <c r="G55" s="48">
        <f t="shared" si="0"/>
        <v>0</v>
      </c>
      <c r="H55" s="49" t="str">
        <f t="shared" si="1"/>
        <v>F</v>
      </c>
      <c r="I55" s="50"/>
    </row>
    <row r="56" spans="1:9" ht="16.5" x14ac:dyDescent="0.25">
      <c r="A56" s="47">
        <v>42</v>
      </c>
      <c r="B56" s="43" t="s">
        <v>1377</v>
      </c>
      <c r="C56" s="42" t="s">
        <v>1378</v>
      </c>
      <c r="D56" s="42" t="s">
        <v>503</v>
      </c>
      <c r="E56" s="48"/>
      <c r="F56" s="48"/>
      <c r="G56" s="48">
        <f t="shared" si="0"/>
        <v>0</v>
      </c>
      <c r="H56" s="49" t="str">
        <f t="shared" si="1"/>
        <v>F</v>
      </c>
      <c r="I56" s="50"/>
    </row>
    <row r="57" spans="1:9" ht="16.5" x14ac:dyDescent="0.25">
      <c r="A57" s="47">
        <v>43</v>
      </c>
      <c r="B57" s="43" t="s">
        <v>1379</v>
      </c>
      <c r="C57" s="42" t="s">
        <v>1380</v>
      </c>
      <c r="D57" s="42" t="s">
        <v>1381</v>
      </c>
      <c r="E57" s="48"/>
      <c r="F57" s="48"/>
      <c r="G57" s="48">
        <f t="shared" si="0"/>
        <v>0</v>
      </c>
      <c r="H57" s="49" t="str">
        <f t="shared" si="1"/>
        <v>F</v>
      </c>
      <c r="I57" s="50"/>
    </row>
    <row r="58" spans="1:9" ht="16.5" x14ac:dyDescent="0.25">
      <c r="A58" s="47">
        <v>44</v>
      </c>
      <c r="B58" s="43"/>
      <c r="C58" s="42"/>
      <c r="D58" s="42"/>
      <c r="E58" s="48"/>
      <c r="F58" s="48"/>
      <c r="G58" s="48">
        <f t="shared" si="0"/>
        <v>0</v>
      </c>
      <c r="H58" s="49" t="str">
        <f t="shared" si="1"/>
        <v>F</v>
      </c>
      <c r="I58" s="50"/>
    </row>
    <row r="59" spans="1:9" ht="16.5" x14ac:dyDescent="0.25">
      <c r="A59" s="47">
        <v>45</v>
      </c>
      <c r="B59" s="43"/>
      <c r="C59" s="42"/>
      <c r="D59" s="42"/>
      <c r="E59" s="48"/>
      <c r="F59" s="48"/>
      <c r="G59" s="48">
        <f t="shared" si="0"/>
        <v>0</v>
      </c>
      <c r="H59" s="49" t="str">
        <f t="shared" si="1"/>
        <v>F</v>
      </c>
      <c r="I59" s="50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9" t="str">
        <f>"Cộng danh sách gồm "</f>
        <v xml:space="preserve">Cộng danh sách gồm </v>
      </c>
      <c r="B61" s="9"/>
      <c r="C61" s="9"/>
      <c r="D61" s="10">
        <f>COUNTA(H15:H59)</f>
        <v>45</v>
      </c>
      <c r="E61" s="11">
        <v>1</v>
      </c>
      <c r="F61" s="12"/>
      <c r="G61" s="1"/>
      <c r="H61" s="1"/>
      <c r="I61" s="1"/>
    </row>
    <row r="62" spans="1:9" ht="15.75" x14ac:dyDescent="0.25">
      <c r="A62" s="106" t="s">
        <v>20</v>
      </c>
      <c r="B62" s="106"/>
      <c r="C62" s="106"/>
      <c r="D62" s="13">
        <f>COUNTIF(G15:G59,"&gt;=5")</f>
        <v>0</v>
      </c>
      <c r="E62" s="14">
        <f>D62/D61</f>
        <v>0</v>
      </c>
      <c r="F62" s="15"/>
      <c r="G62" s="1"/>
      <c r="H62" s="1"/>
      <c r="I62" s="1"/>
    </row>
    <row r="63" spans="1:9" ht="15.75" x14ac:dyDescent="0.25">
      <c r="A63" s="106" t="s">
        <v>21</v>
      </c>
      <c r="B63" s="106"/>
      <c r="C63" s="106"/>
      <c r="D63" s="13"/>
      <c r="E63" s="14">
        <f>D63/D61</f>
        <v>0</v>
      </c>
      <c r="F63" s="15"/>
      <c r="G63" s="1"/>
      <c r="H63" s="1"/>
      <c r="I63" s="1"/>
    </row>
    <row r="64" spans="1:9" ht="15.75" x14ac:dyDescent="0.25">
      <c r="A64" s="16"/>
      <c r="B64" s="16"/>
      <c r="C64" s="4"/>
      <c r="D64" s="16"/>
      <c r="E64" s="3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107" t="str">
        <f ca="1">"TP. Hồ Chí Minh, ngày "&amp;  DAY(NOW())&amp;" tháng " &amp;MONTH(NOW())&amp;" năm "&amp;YEAR(NOW())</f>
        <v>TP. Hồ Chí Minh, ngày 2 tháng 7 năm 2018</v>
      </c>
      <c r="F65" s="107"/>
      <c r="G65" s="107"/>
      <c r="H65" s="107"/>
      <c r="I65" s="107"/>
    </row>
    <row r="66" spans="1:9" ht="15.75" x14ac:dyDescent="0.25">
      <c r="A66" s="91" t="s">
        <v>230</v>
      </c>
      <c r="B66" s="91"/>
      <c r="C66" s="91"/>
      <c r="D66" s="1"/>
      <c r="E66" s="91" t="s">
        <v>22</v>
      </c>
      <c r="F66" s="91"/>
      <c r="G66" s="91"/>
      <c r="H66" s="91"/>
      <c r="I66" s="91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71" spans="1:9" ht="15.75" x14ac:dyDescent="0.25">
      <c r="B71" s="19"/>
      <c r="C71" s="19"/>
    </row>
    <row r="72" spans="1:9" ht="15.75" x14ac:dyDescent="0.25">
      <c r="F72" s="90"/>
      <c r="G72" s="90"/>
      <c r="H72" s="90"/>
    </row>
  </sheetData>
  <protectedRanges>
    <protectedRange sqref="A67:D67" name="Range5"/>
    <protectedRange sqref="I15:I59" name="Range4"/>
    <protectedRange sqref="E15:F59" name="Range3"/>
    <protectedRange sqref="C8:C10 G8:G9" name="Range2"/>
    <protectedRange sqref="A4" name="Range1"/>
    <protectedRange sqref="E13:F13" name="Range6"/>
    <protectedRange sqref="E67:I67" name="Range5_1"/>
    <protectedRange sqref="B15:D59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2:H72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</mergeCells>
  <conditionalFormatting sqref="H15:H59">
    <cfRule type="cellIs" dxfId="81" priority="2" stopIfTrue="1" operator="equal">
      <formula>"F"</formula>
    </cfRule>
  </conditionalFormatting>
  <conditionalFormatting sqref="G15:G59">
    <cfRule type="expression" dxfId="80" priority="1" stopIfTrue="1">
      <formula>MAX(#REF!)&lt;4</formula>
    </cfRule>
  </conditionalFormatting>
  <pageMargins left="0.30208333333333298" right="1.0416666666666701E-2" top="0.75" bottom="0.13541666666666699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5"/>
  <sheetViews>
    <sheetView view="pageLayout" topLeftCell="A7" zoomScaleNormal="100" workbookViewId="0">
      <selection activeCell="E19" sqref="E19"/>
    </sheetView>
  </sheetViews>
  <sheetFormatPr defaultRowHeight="15" x14ac:dyDescent="0.25"/>
  <cols>
    <col min="1" max="1" width="8" customWidth="1"/>
    <col min="2" max="2" width="16.140625" customWidth="1"/>
    <col min="3" max="3" width="26.4257812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1382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248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1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68" t="s">
        <v>1386</v>
      </c>
      <c r="C15" s="58" t="s">
        <v>1387</v>
      </c>
      <c r="D15" s="59" t="s">
        <v>101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68" t="s">
        <v>1388</v>
      </c>
      <c r="C16" s="58" t="s">
        <v>748</v>
      </c>
      <c r="D16" s="59" t="s">
        <v>120</v>
      </c>
      <c r="E16" s="37"/>
      <c r="F16" s="37"/>
      <c r="G16" s="37">
        <f t="shared" ref="G16:G62" si="0">E16*$E$13+F16*$F$13</f>
        <v>0</v>
      </c>
      <c r="H16" s="38" t="str">
        <f t="shared" ref="H16:H62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68" t="s">
        <v>1389</v>
      </c>
      <c r="C17" s="58" t="s">
        <v>1390</v>
      </c>
      <c r="D17" s="59" t="s">
        <v>255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68" t="s">
        <v>1391</v>
      </c>
      <c r="C18" s="58" t="s">
        <v>1392</v>
      </c>
      <c r="D18" s="59" t="s">
        <v>154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68" t="s">
        <v>1393</v>
      </c>
      <c r="C19" s="58" t="s">
        <v>1394</v>
      </c>
      <c r="D19" s="59" t="s">
        <v>83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68" t="s">
        <v>1395</v>
      </c>
      <c r="C20" s="58" t="s">
        <v>748</v>
      </c>
      <c r="D20" s="59" t="s">
        <v>83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68" t="s">
        <v>1396</v>
      </c>
      <c r="C21" s="58" t="s">
        <v>1397</v>
      </c>
      <c r="D21" s="59" t="s">
        <v>29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68" t="s">
        <v>1398</v>
      </c>
      <c r="C22" s="58" t="s">
        <v>1399</v>
      </c>
      <c r="D22" s="59" t="s">
        <v>29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68" t="s">
        <v>1400</v>
      </c>
      <c r="C23" s="58" t="s">
        <v>1401</v>
      </c>
      <c r="D23" s="59" t="s">
        <v>29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68" t="s">
        <v>1402</v>
      </c>
      <c r="C24" s="58" t="s">
        <v>733</v>
      </c>
      <c r="D24" s="59" t="s">
        <v>257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68" t="s">
        <v>1403</v>
      </c>
      <c r="C25" s="58" t="s">
        <v>1404</v>
      </c>
      <c r="D25" s="59" t="s">
        <v>85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68" t="s">
        <v>1405</v>
      </c>
      <c r="C26" s="58" t="s">
        <v>1406</v>
      </c>
      <c r="D26" s="59" t="s">
        <v>1407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68" t="s">
        <v>1408</v>
      </c>
      <c r="C27" s="58" t="s">
        <v>1409</v>
      </c>
      <c r="D27" s="59" t="s">
        <v>35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68" t="s">
        <v>1410</v>
      </c>
      <c r="C28" s="58" t="s">
        <v>1411</v>
      </c>
      <c r="D28" s="59" t="s">
        <v>38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68" t="s">
        <v>1412</v>
      </c>
      <c r="C29" s="58" t="s">
        <v>113</v>
      </c>
      <c r="D29" s="59" t="s">
        <v>1413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68" t="s">
        <v>1414</v>
      </c>
      <c r="C30" s="58" t="s">
        <v>1415</v>
      </c>
      <c r="D30" s="59" t="s">
        <v>39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68" t="s">
        <v>1416</v>
      </c>
      <c r="C31" s="58" t="s">
        <v>1417</v>
      </c>
      <c r="D31" s="59" t="s">
        <v>999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68" t="s">
        <v>1418</v>
      </c>
      <c r="C32" s="58" t="s">
        <v>1419</v>
      </c>
      <c r="D32" s="59" t="s">
        <v>1420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6.5" x14ac:dyDescent="0.25">
      <c r="A33" s="35">
        <v>19</v>
      </c>
      <c r="B33" s="68" t="s">
        <v>1421</v>
      </c>
      <c r="C33" s="58" t="s">
        <v>748</v>
      </c>
      <c r="D33" s="59" t="s">
        <v>193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6.5" x14ac:dyDescent="0.25">
      <c r="A34" s="35">
        <v>20</v>
      </c>
      <c r="B34" s="68" t="s">
        <v>1422</v>
      </c>
      <c r="C34" s="58" t="s">
        <v>1423</v>
      </c>
      <c r="D34" s="59" t="s">
        <v>193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6.5" x14ac:dyDescent="0.25">
      <c r="A35" s="35">
        <v>21</v>
      </c>
      <c r="B35" s="68" t="s">
        <v>1424</v>
      </c>
      <c r="C35" s="58" t="s">
        <v>1425</v>
      </c>
      <c r="D35" s="59" t="s">
        <v>45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6.5" x14ac:dyDescent="0.25">
      <c r="A36" s="35">
        <v>22</v>
      </c>
      <c r="B36" s="68" t="s">
        <v>1426</v>
      </c>
      <c r="C36" s="58" t="s">
        <v>1427</v>
      </c>
      <c r="D36" s="59" t="s">
        <v>1428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6.5" x14ac:dyDescent="0.25">
      <c r="A37" s="35">
        <v>23</v>
      </c>
      <c r="B37" s="68" t="s">
        <v>1429</v>
      </c>
      <c r="C37" s="58" t="s">
        <v>1430</v>
      </c>
      <c r="D37" s="59" t="s">
        <v>120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6.5" x14ac:dyDescent="0.25">
      <c r="A38" s="35">
        <v>24</v>
      </c>
      <c r="B38" s="68" t="s">
        <v>1431</v>
      </c>
      <c r="C38" s="58" t="s">
        <v>1432</v>
      </c>
      <c r="D38" s="59" t="s">
        <v>120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6.5" x14ac:dyDescent="0.25">
      <c r="A39" s="35">
        <v>25</v>
      </c>
      <c r="B39" s="68" t="s">
        <v>1433</v>
      </c>
      <c r="C39" s="58" t="s">
        <v>1434</v>
      </c>
      <c r="D39" s="59" t="s">
        <v>1435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6.5" x14ac:dyDescent="0.25">
      <c r="A40" s="35">
        <v>26</v>
      </c>
      <c r="B40" s="67" t="s">
        <v>1436</v>
      </c>
      <c r="C40" s="58" t="s">
        <v>1437</v>
      </c>
      <c r="D40" s="59" t="s">
        <v>157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6.5" x14ac:dyDescent="0.25">
      <c r="A41" s="35">
        <v>27</v>
      </c>
      <c r="B41" s="67" t="s">
        <v>1438</v>
      </c>
      <c r="C41" s="58" t="s">
        <v>1439</v>
      </c>
      <c r="D41" s="59" t="s">
        <v>55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6.5" x14ac:dyDescent="0.25">
      <c r="A42" s="35">
        <v>28</v>
      </c>
      <c r="B42" s="67" t="s">
        <v>1440</v>
      </c>
      <c r="C42" s="58" t="s">
        <v>1441</v>
      </c>
      <c r="D42" s="59" t="s">
        <v>1442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6.5" x14ac:dyDescent="0.25">
      <c r="A43" s="35">
        <v>29</v>
      </c>
      <c r="B43" s="67" t="s">
        <v>1443</v>
      </c>
      <c r="C43" s="58" t="s">
        <v>1444</v>
      </c>
      <c r="D43" s="59" t="s">
        <v>99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6.5" x14ac:dyDescent="0.25">
      <c r="A44" s="35">
        <v>30</v>
      </c>
      <c r="B44" s="67" t="s">
        <v>1445</v>
      </c>
      <c r="C44" s="58" t="s">
        <v>1446</v>
      </c>
      <c r="D44" s="59" t="s">
        <v>99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6.5" x14ac:dyDescent="0.25">
      <c r="A45" s="35">
        <v>31</v>
      </c>
      <c r="B45" s="67" t="s">
        <v>1447</v>
      </c>
      <c r="C45" s="58" t="s">
        <v>1448</v>
      </c>
      <c r="D45" s="59" t="s">
        <v>99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6.5" x14ac:dyDescent="0.25">
      <c r="A46" s="35">
        <v>32</v>
      </c>
      <c r="B46" s="67" t="s">
        <v>1449</v>
      </c>
      <c r="C46" s="58" t="s">
        <v>1450</v>
      </c>
      <c r="D46" s="59" t="s">
        <v>99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6.5" x14ac:dyDescent="0.25">
      <c r="A47" s="35">
        <v>33</v>
      </c>
      <c r="B47" s="67" t="s">
        <v>1451</v>
      </c>
      <c r="C47" s="58" t="s">
        <v>1452</v>
      </c>
      <c r="D47" s="59" t="s">
        <v>99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6.5" x14ac:dyDescent="0.25">
      <c r="A48" s="35">
        <v>34</v>
      </c>
      <c r="B48" s="67" t="s">
        <v>1453</v>
      </c>
      <c r="C48" s="58" t="s">
        <v>733</v>
      </c>
      <c r="D48" s="59" t="s">
        <v>127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67" t="s">
        <v>1454</v>
      </c>
      <c r="C49" s="58" t="s">
        <v>1455</v>
      </c>
      <c r="D49" s="59" t="s">
        <v>59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67" t="s">
        <v>1456</v>
      </c>
      <c r="C50" s="58" t="s">
        <v>1457</v>
      </c>
      <c r="D50" s="59" t="s">
        <v>59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67" t="s">
        <v>1458</v>
      </c>
      <c r="C51" s="58" t="s">
        <v>1459</v>
      </c>
      <c r="D51" s="59" t="s">
        <v>59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67" t="s">
        <v>1460</v>
      </c>
      <c r="C52" s="58" t="s">
        <v>1461</v>
      </c>
      <c r="D52" s="59" t="s">
        <v>128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67" t="s">
        <v>1462</v>
      </c>
      <c r="C53" s="58" t="s">
        <v>1463</v>
      </c>
      <c r="D53" s="59" t="s">
        <v>129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67" t="s">
        <v>1464</v>
      </c>
      <c r="C54" s="58" t="s">
        <v>1465</v>
      </c>
      <c r="D54" s="59" t="s">
        <v>1466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67" t="s">
        <v>1467</v>
      </c>
      <c r="C55" s="58" t="s">
        <v>1468</v>
      </c>
      <c r="D55" s="59" t="s">
        <v>62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67" t="s">
        <v>1469</v>
      </c>
      <c r="C56" s="58" t="s">
        <v>1470</v>
      </c>
      <c r="D56" s="59" t="s">
        <v>130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67" t="s">
        <v>1471</v>
      </c>
      <c r="C57" s="58" t="s">
        <v>1000</v>
      </c>
      <c r="D57" s="59" t="s">
        <v>493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67" t="s">
        <v>1472</v>
      </c>
      <c r="C58" s="58" t="s">
        <v>1473</v>
      </c>
      <c r="D58" s="59" t="s">
        <v>160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67" t="s">
        <v>1474</v>
      </c>
      <c r="C59" s="58" t="s">
        <v>1475</v>
      </c>
      <c r="D59" s="59" t="s">
        <v>160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6.5" x14ac:dyDescent="0.25">
      <c r="A60" s="35">
        <v>46</v>
      </c>
      <c r="B60" s="67" t="s">
        <v>1476</v>
      </c>
      <c r="C60" s="58" t="s">
        <v>1477</v>
      </c>
      <c r="D60" s="59" t="s">
        <v>160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5.75" x14ac:dyDescent="0.25">
      <c r="A61" s="35">
        <v>47</v>
      </c>
      <c r="B61" s="45"/>
      <c r="C61" s="46"/>
      <c r="D61" s="46"/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5.75" x14ac:dyDescent="0.25">
      <c r="A62" s="35">
        <v>48</v>
      </c>
      <c r="B62" s="45"/>
      <c r="C62" s="46"/>
      <c r="D62" s="46"/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9" t="str">
        <f>"Cộng danh sách gồm "</f>
        <v xml:space="preserve">Cộng danh sách gồm </v>
      </c>
      <c r="B64" s="9"/>
      <c r="C64" s="9"/>
      <c r="D64" s="10">
        <f>COUNTA(H15:H62)</f>
        <v>48</v>
      </c>
      <c r="E64" s="11">
        <v>1</v>
      </c>
      <c r="F64" s="12"/>
      <c r="G64" s="1"/>
      <c r="H64" s="1"/>
      <c r="I64" s="1"/>
    </row>
    <row r="65" spans="1:9" ht="15.75" x14ac:dyDescent="0.25">
      <c r="A65" s="106" t="s">
        <v>20</v>
      </c>
      <c r="B65" s="106"/>
      <c r="C65" s="106"/>
      <c r="D65" s="13"/>
      <c r="E65" s="14">
        <f>D65/D64</f>
        <v>0</v>
      </c>
      <c r="F65" s="15"/>
      <c r="G65" s="1"/>
      <c r="H65" s="1"/>
      <c r="I65" s="1"/>
    </row>
    <row r="66" spans="1:9" ht="15.75" x14ac:dyDescent="0.25">
      <c r="A66" s="106" t="s">
        <v>21</v>
      </c>
      <c r="B66" s="106"/>
      <c r="C66" s="106"/>
      <c r="D66" s="13"/>
      <c r="E66" s="14">
        <f>D66/D64</f>
        <v>0</v>
      </c>
      <c r="F66" s="15"/>
      <c r="G66" s="1"/>
      <c r="H66" s="1"/>
      <c r="I66" s="1"/>
    </row>
    <row r="67" spans="1:9" ht="15.75" x14ac:dyDescent="0.25">
      <c r="A67" s="16"/>
      <c r="B67" s="16"/>
      <c r="C67" s="4"/>
      <c r="D67" s="16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07" t="str">
        <f ca="1">"TP. Hồ Chí Minh, ngày "&amp;  DAY(NOW())&amp;" tháng " &amp;MONTH(NOW())&amp;" năm "&amp;YEAR(NOW())</f>
        <v>TP. Hồ Chí Minh, ngày 2 tháng 7 năm 2018</v>
      </c>
      <c r="F68" s="107"/>
      <c r="G68" s="107"/>
      <c r="H68" s="107"/>
      <c r="I68" s="107"/>
    </row>
    <row r="69" spans="1:9" ht="15.75" x14ac:dyDescent="0.25">
      <c r="A69" s="22" t="s">
        <v>234</v>
      </c>
      <c r="B69" s="22"/>
      <c r="C69" s="22"/>
      <c r="D69" s="1"/>
      <c r="E69" s="91" t="s">
        <v>22</v>
      </c>
      <c r="F69" s="91"/>
      <c r="G69" s="91"/>
      <c r="H69" s="91"/>
      <c r="I69" s="91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4" spans="1:9" ht="15.75" x14ac:dyDescent="0.25">
      <c r="A74" s="18"/>
      <c r="B74" s="19"/>
      <c r="C74" s="19"/>
    </row>
    <row r="75" spans="1:9" ht="15.75" x14ac:dyDescent="0.25">
      <c r="F75" s="90"/>
      <c r="G75" s="90"/>
      <c r="H75" s="90"/>
    </row>
  </sheetData>
  <protectedRanges>
    <protectedRange sqref="I15:I62" name="Range4"/>
    <protectedRange sqref="E15:F62" name="Range3"/>
    <protectedRange sqref="A4" name="Range1"/>
    <protectedRange sqref="E13:F13" name="Range6"/>
    <protectedRange sqref="C8:C10 G8:G9" name="Range2_1"/>
    <protectedRange sqref="A70:D70" name="Range5_1"/>
    <protectedRange sqref="E70:I70" name="Range5_1_1"/>
    <protectedRange sqref="B15:D62" name="Range3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5:H75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</mergeCells>
  <conditionalFormatting sqref="H15:H62">
    <cfRule type="cellIs" dxfId="79" priority="4" stopIfTrue="1" operator="equal">
      <formula>"F"</formula>
    </cfRule>
  </conditionalFormatting>
  <conditionalFormatting sqref="G15:G62">
    <cfRule type="expression" dxfId="78" priority="3" stopIfTrue="1">
      <formula>MAX(#REF!)&lt;4</formula>
    </cfRule>
  </conditionalFormatting>
  <pageMargins left="0.29166666666666702" right="3.125E-2" top="0.75" bottom="0.13541666666666699" header="0.3" footer="0.3"/>
  <pageSetup scale="9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5"/>
  <sheetViews>
    <sheetView view="pageLayout" topLeftCell="A54" zoomScaleNormal="100" workbookViewId="0">
      <selection activeCell="C62" sqref="C62"/>
    </sheetView>
  </sheetViews>
  <sheetFormatPr defaultRowHeight="15" x14ac:dyDescent="0.25"/>
  <cols>
    <col min="1" max="1" width="8.28515625" customWidth="1"/>
    <col min="2" max="2" width="17.140625" customWidth="1"/>
    <col min="3" max="3" width="25.7109375" customWidth="1"/>
  </cols>
  <sheetData>
    <row r="1" spans="1:9" ht="15.75" x14ac:dyDescent="0.25">
      <c r="A1" s="91" t="s">
        <v>0</v>
      </c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1383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248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1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5.75" customHeight="1" x14ac:dyDescent="0.25">
      <c r="A15" s="35">
        <v>1</v>
      </c>
      <c r="B15" s="60" t="s">
        <v>1478</v>
      </c>
      <c r="C15" s="58" t="s">
        <v>1479</v>
      </c>
      <c r="D15" s="59" t="s">
        <v>156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5.75" customHeight="1" x14ac:dyDescent="0.25">
      <c r="A16" s="35">
        <v>2</v>
      </c>
      <c r="B16" s="60" t="s">
        <v>1480</v>
      </c>
      <c r="C16" s="58" t="s">
        <v>1481</v>
      </c>
      <c r="D16" s="59" t="s">
        <v>126</v>
      </c>
      <c r="E16" s="37"/>
      <c r="F16" s="37"/>
      <c r="G16" s="37">
        <f t="shared" ref="G16:G62" si="0">E16*$E$13+F16*$F$13</f>
        <v>0</v>
      </c>
      <c r="H16" s="38" t="str">
        <f t="shared" ref="H16:H62" si="1">IF(G16&lt;4,"F",IF(G16&lt;=4.9,"D",IF(G16&lt;=5.4,"D+",IF(G16&lt;=5.9,"C",IF(G16&lt;=6.9,"C+",IF(G16&lt;=7.9,"B",IF(G16&lt;=8.4,"B+","A")))))))</f>
        <v>F</v>
      </c>
      <c r="I16" s="39"/>
    </row>
    <row r="17" spans="1:9" ht="15.75" customHeight="1" x14ac:dyDescent="0.25">
      <c r="A17" s="35">
        <v>3</v>
      </c>
      <c r="B17" s="60" t="s">
        <v>1482</v>
      </c>
      <c r="C17" s="58" t="s">
        <v>1483</v>
      </c>
      <c r="D17" s="59" t="s">
        <v>241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5.75" customHeight="1" x14ac:dyDescent="0.25">
      <c r="A18" s="35">
        <v>4</v>
      </c>
      <c r="B18" s="60" t="s">
        <v>1484</v>
      </c>
      <c r="C18" s="58" t="s">
        <v>1485</v>
      </c>
      <c r="D18" s="59" t="s">
        <v>91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5.75" customHeight="1" x14ac:dyDescent="0.25">
      <c r="A19" s="35">
        <v>5</v>
      </c>
      <c r="B19" s="60" t="s">
        <v>1486</v>
      </c>
      <c r="C19" s="58" t="s">
        <v>1487</v>
      </c>
      <c r="D19" s="59" t="s">
        <v>91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5.75" customHeight="1" x14ac:dyDescent="0.25">
      <c r="A20" s="35">
        <v>6</v>
      </c>
      <c r="B20" s="60" t="s">
        <v>1488</v>
      </c>
      <c r="C20" s="58" t="s">
        <v>1489</v>
      </c>
      <c r="D20" s="59" t="s">
        <v>93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5.75" customHeight="1" x14ac:dyDescent="0.25">
      <c r="A21" s="35">
        <v>7</v>
      </c>
      <c r="B21" s="60" t="s">
        <v>1490</v>
      </c>
      <c r="C21" s="58" t="s">
        <v>1491</v>
      </c>
      <c r="D21" s="59" t="s">
        <v>188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5.75" customHeight="1" x14ac:dyDescent="0.25">
      <c r="A22" s="35">
        <v>8</v>
      </c>
      <c r="B22" s="60" t="s">
        <v>1492</v>
      </c>
      <c r="C22" s="58" t="s">
        <v>1493</v>
      </c>
      <c r="D22" s="59" t="s">
        <v>48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5.75" customHeight="1" x14ac:dyDescent="0.25">
      <c r="A23" s="35">
        <v>9</v>
      </c>
      <c r="B23" s="60" t="s">
        <v>1494</v>
      </c>
      <c r="C23" s="58" t="s">
        <v>1495</v>
      </c>
      <c r="D23" s="59" t="s">
        <v>48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5.75" customHeight="1" x14ac:dyDescent="0.25">
      <c r="A24" s="35">
        <v>10</v>
      </c>
      <c r="B24" s="60" t="s">
        <v>1496</v>
      </c>
      <c r="C24" s="58" t="s">
        <v>1497</v>
      </c>
      <c r="D24" s="59" t="s">
        <v>1498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5.75" customHeight="1" x14ac:dyDescent="0.25">
      <c r="A25" s="35">
        <v>11</v>
      </c>
      <c r="B25" s="60" t="s">
        <v>1499</v>
      </c>
      <c r="C25" s="58" t="s">
        <v>1500</v>
      </c>
      <c r="D25" s="59" t="s">
        <v>49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5.75" customHeight="1" x14ac:dyDescent="0.25">
      <c r="A26" s="35">
        <v>12</v>
      </c>
      <c r="B26" s="60" t="s">
        <v>1501</v>
      </c>
      <c r="C26" s="58" t="s">
        <v>377</v>
      </c>
      <c r="D26" s="59" t="s">
        <v>50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5.75" customHeight="1" x14ac:dyDescent="0.25">
      <c r="A27" s="35">
        <v>13</v>
      </c>
      <c r="B27" s="60" t="s">
        <v>1502</v>
      </c>
      <c r="C27" s="58" t="s">
        <v>1503</v>
      </c>
      <c r="D27" s="59" t="s">
        <v>50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5.75" customHeight="1" x14ac:dyDescent="0.25">
      <c r="A28" s="35">
        <v>14</v>
      </c>
      <c r="B28" s="60" t="s">
        <v>1504</v>
      </c>
      <c r="C28" s="58" t="s">
        <v>1387</v>
      </c>
      <c r="D28" s="59" t="s">
        <v>172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5.75" customHeight="1" x14ac:dyDescent="0.25">
      <c r="A29" s="35">
        <v>15</v>
      </c>
      <c r="B29" s="60" t="s">
        <v>1505</v>
      </c>
      <c r="C29" s="58" t="s">
        <v>1506</v>
      </c>
      <c r="D29" s="59" t="s">
        <v>53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5.75" customHeight="1" x14ac:dyDescent="0.25">
      <c r="A30" s="35">
        <v>16</v>
      </c>
      <c r="B30" s="60" t="s">
        <v>1507</v>
      </c>
      <c r="C30" s="58" t="s">
        <v>1508</v>
      </c>
      <c r="D30" s="59" t="s">
        <v>51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5.75" customHeight="1" x14ac:dyDescent="0.25">
      <c r="A31" s="35">
        <v>17</v>
      </c>
      <c r="B31" s="60" t="s">
        <v>1509</v>
      </c>
      <c r="C31" s="58" t="s">
        <v>1510</v>
      </c>
      <c r="D31" s="59" t="s">
        <v>145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5.75" customHeight="1" x14ac:dyDescent="0.25">
      <c r="A32" s="35">
        <v>18</v>
      </c>
      <c r="B32" s="60" t="s">
        <v>1511</v>
      </c>
      <c r="C32" s="58" t="s">
        <v>1512</v>
      </c>
      <c r="D32" s="59" t="s">
        <v>145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9" ht="15.75" customHeight="1" x14ac:dyDescent="0.25">
      <c r="A33" s="35">
        <v>19</v>
      </c>
      <c r="B33" s="60" t="s">
        <v>1513</v>
      </c>
      <c r="C33" s="58" t="s">
        <v>1514</v>
      </c>
      <c r="D33" s="59" t="s">
        <v>145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9" ht="15.75" customHeight="1" x14ac:dyDescent="0.25">
      <c r="A34" s="35">
        <v>20</v>
      </c>
      <c r="B34" s="60" t="s">
        <v>1515</v>
      </c>
      <c r="C34" s="58" t="s">
        <v>1516</v>
      </c>
      <c r="D34" s="59" t="s">
        <v>95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9" ht="15.75" customHeight="1" x14ac:dyDescent="0.25">
      <c r="A35" s="35">
        <v>21</v>
      </c>
      <c r="B35" s="60" t="s">
        <v>1517</v>
      </c>
      <c r="C35" s="58" t="s">
        <v>1518</v>
      </c>
      <c r="D35" s="59" t="s">
        <v>189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9" ht="15.75" customHeight="1" x14ac:dyDescent="0.25">
      <c r="A36" s="35">
        <v>22</v>
      </c>
      <c r="B36" s="60" t="s">
        <v>1519</v>
      </c>
      <c r="C36" s="58" t="s">
        <v>1520</v>
      </c>
      <c r="D36" s="59" t="s">
        <v>96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9" ht="15.75" customHeight="1" x14ac:dyDescent="0.25">
      <c r="A37" s="35">
        <v>23</v>
      </c>
      <c r="B37" s="60" t="s">
        <v>1521</v>
      </c>
      <c r="C37" s="58" t="s">
        <v>262</v>
      </c>
      <c r="D37" s="59" t="s">
        <v>1522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9" ht="15.75" customHeight="1" x14ac:dyDescent="0.25">
      <c r="A38" s="35">
        <v>24</v>
      </c>
      <c r="B38" s="60" t="s">
        <v>1523</v>
      </c>
      <c r="C38" s="58" t="s">
        <v>1524</v>
      </c>
      <c r="D38" s="59" t="s">
        <v>55</v>
      </c>
      <c r="E38" s="37"/>
      <c r="F38" s="37"/>
      <c r="G38" s="37">
        <f t="shared" si="0"/>
        <v>0</v>
      </c>
      <c r="H38" s="38" t="str">
        <f t="shared" si="1"/>
        <v>F</v>
      </c>
      <c r="I38" s="39"/>
    </row>
    <row r="39" spans="1:9" ht="15.75" customHeight="1" x14ac:dyDescent="0.25">
      <c r="A39" s="35">
        <v>25</v>
      </c>
      <c r="B39" s="60" t="s">
        <v>1525</v>
      </c>
      <c r="C39" s="58" t="s">
        <v>1444</v>
      </c>
      <c r="D39" s="59" t="s">
        <v>1526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9" ht="15.75" customHeight="1" x14ac:dyDescent="0.25">
      <c r="A40" s="35">
        <v>26</v>
      </c>
      <c r="B40" s="60" t="s">
        <v>1527</v>
      </c>
      <c r="C40" s="58" t="s">
        <v>1528</v>
      </c>
      <c r="D40" s="59" t="s">
        <v>158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9" ht="15.75" customHeight="1" x14ac:dyDescent="0.25">
      <c r="A41" s="35">
        <v>27</v>
      </c>
      <c r="B41" s="67" t="s">
        <v>1529</v>
      </c>
      <c r="C41" s="58" t="s">
        <v>1530</v>
      </c>
      <c r="D41" s="59" t="s">
        <v>148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9" ht="15.75" customHeight="1" x14ac:dyDescent="0.25">
      <c r="A42" s="35">
        <v>28</v>
      </c>
      <c r="B42" s="67" t="s">
        <v>1531</v>
      </c>
      <c r="C42" s="58" t="s">
        <v>1532</v>
      </c>
      <c r="D42" s="59" t="s">
        <v>66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9" ht="15.75" customHeight="1" x14ac:dyDescent="0.25">
      <c r="A43" s="35">
        <v>29</v>
      </c>
      <c r="B43" s="67" t="s">
        <v>1533</v>
      </c>
      <c r="C43" s="58" t="s">
        <v>1534</v>
      </c>
      <c r="D43" s="59" t="s">
        <v>102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9" ht="15.75" customHeight="1" x14ac:dyDescent="0.25">
      <c r="A44" s="35">
        <v>30</v>
      </c>
      <c r="B44" s="67" t="s">
        <v>1535</v>
      </c>
      <c r="C44" s="58" t="s">
        <v>1536</v>
      </c>
      <c r="D44" s="59" t="s">
        <v>102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9" ht="15.75" customHeight="1" x14ac:dyDescent="0.25">
      <c r="A45" s="35">
        <v>31</v>
      </c>
      <c r="B45" s="60" t="s">
        <v>1537</v>
      </c>
      <c r="C45" s="58" t="s">
        <v>1538</v>
      </c>
      <c r="D45" s="59" t="s">
        <v>195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9" ht="15.75" customHeight="1" x14ac:dyDescent="0.25">
      <c r="A46" s="35">
        <v>32</v>
      </c>
      <c r="B46" s="60" t="s">
        <v>1539</v>
      </c>
      <c r="C46" s="58" t="s">
        <v>1540</v>
      </c>
      <c r="D46" s="59" t="s">
        <v>66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9" ht="15.75" customHeight="1" x14ac:dyDescent="0.25">
      <c r="A47" s="35">
        <v>33</v>
      </c>
      <c r="B47" s="60" t="s">
        <v>1541</v>
      </c>
      <c r="C47" s="58" t="s">
        <v>1542</v>
      </c>
      <c r="D47" s="59" t="s">
        <v>200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9" ht="15.75" customHeight="1" x14ac:dyDescent="0.25">
      <c r="A48" s="35">
        <v>34</v>
      </c>
      <c r="B48" s="70" t="s">
        <v>1543</v>
      </c>
      <c r="C48" s="61" t="s">
        <v>265</v>
      </c>
      <c r="D48" s="62" t="s">
        <v>64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5.75" customHeight="1" x14ac:dyDescent="0.25">
      <c r="A49" s="35">
        <v>35</v>
      </c>
      <c r="B49" s="63" t="s">
        <v>1544</v>
      </c>
      <c r="C49" s="58" t="s">
        <v>1545</v>
      </c>
      <c r="D49" s="59" t="s">
        <v>1546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5.75" customHeight="1" x14ac:dyDescent="0.25">
      <c r="A50" s="35">
        <v>36</v>
      </c>
      <c r="B50" s="63" t="s">
        <v>1547</v>
      </c>
      <c r="C50" s="58" t="s">
        <v>1548</v>
      </c>
      <c r="D50" s="59" t="s">
        <v>99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5.75" customHeight="1" x14ac:dyDescent="0.25">
      <c r="A51" s="35">
        <v>37</v>
      </c>
      <c r="B51" s="63" t="s">
        <v>1549</v>
      </c>
      <c r="C51" s="58" t="s">
        <v>1550</v>
      </c>
      <c r="D51" s="59" t="s">
        <v>1551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5.75" customHeight="1" x14ac:dyDescent="0.25">
      <c r="A52" s="35">
        <v>38</v>
      </c>
      <c r="B52" s="63" t="s">
        <v>1552</v>
      </c>
      <c r="C52" s="58" t="s">
        <v>1553</v>
      </c>
      <c r="D52" s="59" t="s">
        <v>72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5.75" customHeight="1" x14ac:dyDescent="0.25">
      <c r="A53" s="35">
        <v>39</v>
      </c>
      <c r="B53" s="63" t="s">
        <v>1554</v>
      </c>
      <c r="C53" s="58" t="s">
        <v>504</v>
      </c>
      <c r="D53" s="59" t="s">
        <v>116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5.75" customHeight="1" x14ac:dyDescent="0.25">
      <c r="A54" s="35">
        <v>40</v>
      </c>
      <c r="B54" s="63" t="s">
        <v>1555</v>
      </c>
      <c r="C54" s="58" t="s">
        <v>1465</v>
      </c>
      <c r="D54" s="59" t="s">
        <v>136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5.75" customHeight="1" x14ac:dyDescent="0.25">
      <c r="A55" s="35">
        <v>41</v>
      </c>
      <c r="B55" s="63" t="s">
        <v>1556</v>
      </c>
      <c r="C55" s="58" t="s">
        <v>1557</v>
      </c>
      <c r="D55" s="59" t="s">
        <v>136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5.75" customHeight="1" x14ac:dyDescent="0.25">
      <c r="A56" s="35">
        <v>42</v>
      </c>
      <c r="B56" s="63" t="s">
        <v>1558</v>
      </c>
      <c r="C56" s="58" t="s">
        <v>1559</v>
      </c>
      <c r="D56" s="59" t="s">
        <v>136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5.75" customHeight="1" x14ac:dyDescent="0.25">
      <c r="A57" s="35">
        <v>43</v>
      </c>
      <c r="B57" s="63" t="s">
        <v>1560</v>
      </c>
      <c r="C57" s="58" t="s">
        <v>1561</v>
      </c>
      <c r="D57" s="59" t="s">
        <v>136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5.75" customHeight="1" x14ac:dyDescent="0.25">
      <c r="A58" s="35">
        <v>44</v>
      </c>
      <c r="B58" s="63" t="s">
        <v>1562</v>
      </c>
      <c r="C58" s="58" t="s">
        <v>1563</v>
      </c>
      <c r="D58" s="59" t="s">
        <v>253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5.75" customHeight="1" x14ac:dyDescent="0.25">
      <c r="A59" s="35">
        <v>45</v>
      </c>
      <c r="B59" s="63" t="s">
        <v>1564</v>
      </c>
      <c r="C59" s="58" t="s">
        <v>1565</v>
      </c>
      <c r="D59" s="59" t="s">
        <v>117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5.75" customHeight="1" x14ac:dyDescent="0.25">
      <c r="A60" s="35">
        <v>46</v>
      </c>
      <c r="B60" s="63" t="s">
        <v>1566</v>
      </c>
      <c r="C60" s="58" t="s">
        <v>1567</v>
      </c>
      <c r="D60" s="59" t="s">
        <v>73</v>
      </c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5.75" customHeight="1" x14ac:dyDescent="0.25">
      <c r="A61" s="35">
        <v>47</v>
      </c>
      <c r="B61" s="45"/>
      <c r="C61" s="46"/>
      <c r="D61" s="46"/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5.75" customHeight="1" x14ac:dyDescent="0.25">
      <c r="A62" s="35">
        <v>48</v>
      </c>
      <c r="B62" s="45"/>
      <c r="C62" s="46"/>
      <c r="D62" s="46"/>
      <c r="E62" s="37"/>
      <c r="F62" s="37"/>
      <c r="G62" s="37">
        <f t="shared" si="0"/>
        <v>0</v>
      </c>
      <c r="H62" s="38" t="str">
        <f t="shared" si="1"/>
        <v>F</v>
      </c>
      <c r="I62" s="39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9" t="str">
        <f>"Cộng danh sách gồm "</f>
        <v xml:space="preserve">Cộng danh sách gồm </v>
      </c>
      <c r="B64" s="9"/>
      <c r="C64" s="9"/>
      <c r="D64" s="10">
        <f>COUNTA(H15:H62)</f>
        <v>48</v>
      </c>
      <c r="E64" s="11">
        <v>1</v>
      </c>
      <c r="F64" s="12"/>
      <c r="G64" s="1"/>
      <c r="H64" s="1"/>
      <c r="I64" s="1"/>
    </row>
    <row r="65" spans="1:9" ht="15.75" x14ac:dyDescent="0.25">
      <c r="A65" s="106" t="s">
        <v>20</v>
      </c>
      <c r="B65" s="106"/>
      <c r="C65" s="106"/>
      <c r="D65" s="13">
        <f>COUNTIF(G15:G62,"&gt;=5")</f>
        <v>0</v>
      </c>
      <c r="E65" s="14">
        <f>D65/D64</f>
        <v>0</v>
      </c>
      <c r="F65" s="15"/>
      <c r="G65" s="1"/>
      <c r="H65" s="1"/>
      <c r="I65" s="1"/>
    </row>
    <row r="66" spans="1:9" ht="15.75" x14ac:dyDescent="0.25">
      <c r="A66" s="106" t="s">
        <v>21</v>
      </c>
      <c r="B66" s="106"/>
      <c r="C66" s="106"/>
      <c r="D66" s="13"/>
      <c r="E66" s="14">
        <f>D66/D64</f>
        <v>0</v>
      </c>
      <c r="F66" s="15"/>
      <c r="G66" s="1"/>
      <c r="H66" s="1"/>
      <c r="I66" s="1"/>
    </row>
    <row r="67" spans="1:9" ht="15.75" x14ac:dyDescent="0.25">
      <c r="A67" s="16"/>
      <c r="B67" s="16"/>
      <c r="C67" s="4"/>
      <c r="D67" s="16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07" t="str">
        <f ca="1">"TP. Hồ Chí Minh, ngày "&amp;  DAY(NOW())&amp;" tháng " &amp;MONTH(NOW())&amp;" năm "&amp;YEAR(NOW())</f>
        <v>TP. Hồ Chí Minh, ngày 2 tháng 7 năm 2018</v>
      </c>
      <c r="F68" s="107"/>
      <c r="G68" s="107"/>
      <c r="H68" s="107"/>
      <c r="I68" s="107"/>
    </row>
    <row r="69" spans="1:9" ht="15.75" x14ac:dyDescent="0.25">
      <c r="A69" s="91" t="s">
        <v>234</v>
      </c>
      <c r="B69" s="91"/>
      <c r="C69" s="91"/>
      <c r="D69" s="1"/>
      <c r="E69" s="91" t="s">
        <v>22</v>
      </c>
      <c r="F69" s="91"/>
      <c r="G69" s="91"/>
      <c r="H69" s="91"/>
      <c r="I69" s="91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4" spans="1:9" ht="15.75" x14ac:dyDescent="0.25">
      <c r="A74" s="18"/>
      <c r="B74" s="90"/>
      <c r="C74" s="90"/>
    </row>
    <row r="75" spans="1:9" ht="15.75" x14ac:dyDescent="0.25">
      <c r="F75" s="90"/>
      <c r="G75" s="90"/>
      <c r="H75" s="90"/>
    </row>
  </sheetData>
  <protectedRanges>
    <protectedRange sqref="I15:I62" name="Range4"/>
    <protectedRange sqref="E15:F62" name="Range3"/>
    <protectedRange sqref="A4" name="Range1"/>
    <protectedRange sqref="E13:F13" name="Range6"/>
    <protectedRange sqref="C8:C10 G8:G9" name="Range2_1"/>
    <protectedRange sqref="A70:D70" name="Range5_1"/>
    <protectedRange sqref="E70:I70" name="Range5_1_1"/>
    <protectedRange sqref="B15:D62" name="Range3_3"/>
  </protectedRanges>
  <mergeCells count="28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5:H75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B74:C74"/>
  </mergeCells>
  <conditionalFormatting sqref="H15:H62">
    <cfRule type="cellIs" dxfId="77" priority="2" stopIfTrue="1" operator="equal">
      <formula>"F"</formula>
    </cfRule>
  </conditionalFormatting>
  <conditionalFormatting sqref="G15:G62">
    <cfRule type="expression" dxfId="76" priority="1" stopIfTrue="1">
      <formula>MAX(#REF!)&lt;4</formula>
    </cfRule>
  </conditionalFormatting>
  <pageMargins left="0.28125" right="1.0416666666666701E-2" top="0.15468750000000001" bottom="0.104166666666667" header="0.3" footer="0.3"/>
  <pageSetup scale="9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4"/>
  <sheetViews>
    <sheetView view="pageLayout" topLeftCell="A57" zoomScaleNormal="100" workbookViewId="0">
      <selection activeCell="B72" sqref="B72"/>
    </sheetView>
  </sheetViews>
  <sheetFormatPr defaultRowHeight="15" x14ac:dyDescent="0.25"/>
  <cols>
    <col min="2" max="2" width="18.140625" customWidth="1"/>
    <col min="3" max="3" width="22.5703125" customWidth="1"/>
  </cols>
  <sheetData>
    <row r="1" spans="1:9" ht="15.75" x14ac:dyDescent="0.25">
      <c r="A1" s="91"/>
      <c r="B1" s="91"/>
      <c r="C1" s="91"/>
      <c r="D1" s="91"/>
      <c r="E1" s="91" t="s">
        <v>1</v>
      </c>
      <c r="F1" s="91"/>
      <c r="G1" s="91"/>
      <c r="H1" s="91"/>
      <c r="I1" s="91"/>
    </row>
    <row r="2" spans="1:9" ht="15.75" x14ac:dyDescent="0.25">
      <c r="A2" s="91" t="s">
        <v>2</v>
      </c>
      <c r="B2" s="91"/>
      <c r="C2" s="91"/>
      <c r="D2" s="91"/>
      <c r="E2" s="110" t="s">
        <v>3</v>
      </c>
      <c r="F2" s="110"/>
      <c r="G2" s="110"/>
      <c r="H2" s="110"/>
      <c r="I2" s="110"/>
    </row>
    <row r="3" spans="1:9" ht="15.75" x14ac:dyDescent="0.25">
      <c r="A3" s="91" t="s">
        <v>4</v>
      </c>
      <c r="B3" s="91"/>
      <c r="C3" s="91"/>
      <c r="D3" s="91"/>
      <c r="E3" s="1"/>
      <c r="F3" s="1"/>
      <c r="G3" s="1"/>
      <c r="H3" s="1"/>
      <c r="I3" s="1"/>
    </row>
    <row r="4" spans="1:9" ht="15.75" x14ac:dyDescent="0.25">
      <c r="A4" s="91" t="s">
        <v>23</v>
      </c>
      <c r="B4" s="91"/>
      <c r="C4" s="91"/>
      <c r="D4" s="9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09" t="s">
        <v>5</v>
      </c>
      <c r="B6" s="109"/>
      <c r="C6" s="109"/>
      <c r="D6" s="109"/>
      <c r="E6" s="109"/>
      <c r="F6" s="109"/>
      <c r="G6" s="109"/>
      <c r="H6" s="109"/>
      <c r="I6" s="109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92" t="s">
        <v>6</v>
      </c>
      <c r="B8" s="92"/>
      <c r="C8" s="92"/>
      <c r="D8" s="92"/>
      <c r="E8" s="92" t="s">
        <v>7</v>
      </c>
      <c r="F8" s="92"/>
      <c r="G8" s="3"/>
      <c r="H8" s="3"/>
      <c r="I8" s="3"/>
    </row>
    <row r="9" spans="1:9" ht="15.75" x14ac:dyDescent="0.25">
      <c r="A9" s="92" t="s">
        <v>8</v>
      </c>
      <c r="B9" s="92"/>
      <c r="C9" s="92" t="s">
        <v>1384</v>
      </c>
      <c r="D9" s="92"/>
      <c r="E9" s="92" t="s">
        <v>9</v>
      </c>
      <c r="F9" s="92"/>
      <c r="G9" s="3"/>
      <c r="H9" s="3"/>
      <c r="I9" s="3"/>
    </row>
    <row r="10" spans="1:9" ht="15.75" x14ac:dyDescent="0.25">
      <c r="A10" s="92" t="s">
        <v>10</v>
      </c>
      <c r="B10" s="92"/>
      <c r="C10" s="92"/>
      <c r="D10" s="92"/>
      <c r="E10" s="16" t="s">
        <v>248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93" t="s">
        <v>11</v>
      </c>
      <c r="B12" s="95" t="s">
        <v>12</v>
      </c>
      <c r="C12" s="97" t="s">
        <v>13</v>
      </c>
      <c r="D12" s="98"/>
      <c r="E12" s="5" t="s">
        <v>14</v>
      </c>
      <c r="F12" s="5" t="s">
        <v>15</v>
      </c>
      <c r="G12" s="101" t="s">
        <v>16</v>
      </c>
      <c r="H12" s="102"/>
      <c r="I12" s="103" t="s">
        <v>17</v>
      </c>
    </row>
    <row r="13" spans="1:9" ht="15.75" x14ac:dyDescent="0.25">
      <c r="A13" s="94"/>
      <c r="B13" s="96"/>
      <c r="C13" s="99"/>
      <c r="D13" s="100"/>
      <c r="E13" s="6">
        <v>0.3</v>
      </c>
      <c r="F13" s="6">
        <v>0.7</v>
      </c>
      <c r="G13" s="7" t="s">
        <v>18</v>
      </c>
      <c r="H13" s="7" t="s">
        <v>19</v>
      </c>
      <c r="I13" s="104"/>
    </row>
    <row r="14" spans="1:9" ht="15.75" x14ac:dyDescent="0.25">
      <c r="A14" s="8">
        <v>1</v>
      </c>
      <c r="B14" s="31">
        <v>2</v>
      </c>
      <c r="C14" s="105">
        <v>3</v>
      </c>
      <c r="D14" s="105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6.5" x14ac:dyDescent="0.25">
      <c r="A15" s="35">
        <v>1</v>
      </c>
      <c r="B15" s="63" t="s">
        <v>1568</v>
      </c>
      <c r="C15" s="58" t="s">
        <v>1569</v>
      </c>
      <c r="D15" s="59" t="s">
        <v>141</v>
      </c>
      <c r="E15" s="37"/>
      <c r="F15" s="37"/>
      <c r="G15" s="37">
        <f>E15*$E$13+F15*$F$13</f>
        <v>0</v>
      </c>
      <c r="H15" s="38" t="str">
        <f>IF(G15&lt;4,"F",IF(G15&lt;=4.9,"D",IF(G15&lt;=5.4,"D+",IF(G15&lt;=5.9,"C",IF(G15&lt;=6.9,"C+",IF(G15&lt;=7.9,"B",IF(G15&lt;=8.4,"B+","A")))))))</f>
        <v>F</v>
      </c>
      <c r="I15" s="39"/>
    </row>
    <row r="16" spans="1:9" ht="16.5" x14ac:dyDescent="0.25">
      <c r="A16" s="35">
        <v>2</v>
      </c>
      <c r="B16" s="63" t="s">
        <v>1570</v>
      </c>
      <c r="C16" s="58" t="s">
        <v>1571</v>
      </c>
      <c r="D16" s="59" t="s">
        <v>195</v>
      </c>
      <c r="E16" s="37"/>
      <c r="F16" s="37"/>
      <c r="G16" s="37">
        <f t="shared" ref="G16:G61" si="0">E16*$E$13+F16*$F$13</f>
        <v>0</v>
      </c>
      <c r="H16" s="38" t="str">
        <f t="shared" ref="H16:H61" si="1">IF(G16&lt;4,"F",IF(G16&lt;=4.9,"D",IF(G16&lt;=5.4,"D+",IF(G16&lt;=5.9,"C",IF(G16&lt;=6.9,"C+",IF(G16&lt;=7.9,"B",IF(G16&lt;=8.4,"B+","A")))))))</f>
        <v>F</v>
      </c>
      <c r="I16" s="39"/>
    </row>
    <row r="17" spans="1:9" ht="16.5" x14ac:dyDescent="0.25">
      <c r="A17" s="35">
        <v>3</v>
      </c>
      <c r="B17" s="64" t="s">
        <v>1572</v>
      </c>
      <c r="C17" s="58" t="s">
        <v>1573</v>
      </c>
      <c r="D17" s="59" t="s">
        <v>1217</v>
      </c>
      <c r="E17" s="37"/>
      <c r="F17" s="37"/>
      <c r="G17" s="37">
        <f t="shared" si="0"/>
        <v>0</v>
      </c>
      <c r="H17" s="38" t="str">
        <f t="shared" si="1"/>
        <v>F</v>
      </c>
      <c r="I17" s="39"/>
    </row>
    <row r="18" spans="1:9" ht="16.5" x14ac:dyDescent="0.25">
      <c r="A18" s="35">
        <v>4</v>
      </c>
      <c r="B18" s="63" t="s">
        <v>1574</v>
      </c>
      <c r="C18" s="58" t="s">
        <v>1575</v>
      </c>
      <c r="D18" s="59" t="s">
        <v>1576</v>
      </c>
      <c r="E18" s="37"/>
      <c r="F18" s="37"/>
      <c r="G18" s="37">
        <f t="shared" si="0"/>
        <v>0</v>
      </c>
      <c r="H18" s="38" t="str">
        <f t="shared" si="1"/>
        <v>F</v>
      </c>
      <c r="I18" s="39"/>
    </row>
    <row r="19" spans="1:9" ht="16.5" x14ac:dyDescent="0.25">
      <c r="A19" s="35">
        <v>5</v>
      </c>
      <c r="B19" s="63" t="s">
        <v>1577</v>
      </c>
      <c r="C19" s="58" t="s">
        <v>1578</v>
      </c>
      <c r="D19" s="59" t="s">
        <v>103</v>
      </c>
      <c r="E19" s="37"/>
      <c r="F19" s="37"/>
      <c r="G19" s="37">
        <f t="shared" si="0"/>
        <v>0</v>
      </c>
      <c r="H19" s="38" t="str">
        <f t="shared" si="1"/>
        <v>F</v>
      </c>
      <c r="I19" s="39"/>
    </row>
    <row r="20" spans="1:9" ht="16.5" x14ac:dyDescent="0.25">
      <c r="A20" s="35">
        <v>6</v>
      </c>
      <c r="B20" s="64" t="s">
        <v>1579</v>
      </c>
      <c r="C20" s="58" t="s">
        <v>1580</v>
      </c>
      <c r="D20" s="59" t="s">
        <v>70</v>
      </c>
      <c r="E20" s="37"/>
      <c r="F20" s="37"/>
      <c r="G20" s="37">
        <f t="shared" si="0"/>
        <v>0</v>
      </c>
      <c r="H20" s="38" t="str">
        <f t="shared" si="1"/>
        <v>F</v>
      </c>
      <c r="I20" s="39"/>
    </row>
    <row r="21" spans="1:9" ht="16.5" x14ac:dyDescent="0.25">
      <c r="A21" s="35">
        <v>7</v>
      </c>
      <c r="B21" s="63" t="s">
        <v>1581</v>
      </c>
      <c r="C21" s="58" t="s">
        <v>748</v>
      </c>
      <c r="D21" s="59" t="s">
        <v>210</v>
      </c>
      <c r="E21" s="37"/>
      <c r="F21" s="37"/>
      <c r="G21" s="37">
        <f t="shared" si="0"/>
        <v>0</v>
      </c>
      <c r="H21" s="38" t="str">
        <f t="shared" si="1"/>
        <v>F</v>
      </c>
      <c r="I21" s="39"/>
    </row>
    <row r="22" spans="1:9" ht="16.5" x14ac:dyDescent="0.25">
      <c r="A22" s="35">
        <v>8</v>
      </c>
      <c r="B22" s="63" t="s">
        <v>1582</v>
      </c>
      <c r="C22" s="58" t="s">
        <v>1583</v>
      </c>
      <c r="D22" s="59" t="s">
        <v>1584</v>
      </c>
      <c r="E22" s="37"/>
      <c r="F22" s="37"/>
      <c r="G22" s="37">
        <f t="shared" si="0"/>
        <v>0</v>
      </c>
      <c r="H22" s="38" t="str">
        <f t="shared" si="1"/>
        <v>F</v>
      </c>
      <c r="I22" s="39"/>
    </row>
    <row r="23" spans="1:9" ht="16.5" x14ac:dyDescent="0.25">
      <c r="A23" s="35">
        <v>9</v>
      </c>
      <c r="B23" s="64" t="s">
        <v>1585</v>
      </c>
      <c r="C23" s="58" t="s">
        <v>1586</v>
      </c>
      <c r="D23" s="59" t="s">
        <v>149</v>
      </c>
      <c r="E23" s="37"/>
      <c r="F23" s="37"/>
      <c r="G23" s="37">
        <f t="shared" si="0"/>
        <v>0</v>
      </c>
      <c r="H23" s="38" t="str">
        <f t="shared" si="1"/>
        <v>F</v>
      </c>
      <c r="I23" s="39"/>
    </row>
    <row r="24" spans="1:9" ht="16.5" x14ac:dyDescent="0.25">
      <c r="A24" s="35">
        <v>10</v>
      </c>
      <c r="B24" s="64" t="s">
        <v>1587</v>
      </c>
      <c r="C24" s="58" t="s">
        <v>1588</v>
      </c>
      <c r="D24" s="59" t="s">
        <v>1589</v>
      </c>
      <c r="E24" s="37"/>
      <c r="F24" s="37"/>
      <c r="G24" s="37">
        <f t="shared" si="0"/>
        <v>0</v>
      </c>
      <c r="H24" s="38" t="str">
        <f t="shared" si="1"/>
        <v>F</v>
      </c>
      <c r="I24" s="39"/>
    </row>
    <row r="25" spans="1:9" ht="16.5" x14ac:dyDescent="0.25">
      <c r="A25" s="35">
        <v>11</v>
      </c>
      <c r="B25" s="63" t="s">
        <v>1590</v>
      </c>
      <c r="C25" s="58" t="s">
        <v>1591</v>
      </c>
      <c r="D25" s="59" t="s">
        <v>214</v>
      </c>
      <c r="E25" s="37"/>
      <c r="F25" s="37"/>
      <c r="G25" s="37">
        <f t="shared" si="0"/>
        <v>0</v>
      </c>
      <c r="H25" s="38" t="str">
        <f t="shared" si="1"/>
        <v>F</v>
      </c>
      <c r="I25" s="39"/>
    </row>
    <row r="26" spans="1:9" ht="16.5" x14ac:dyDescent="0.25">
      <c r="A26" s="35">
        <v>12</v>
      </c>
      <c r="B26" s="64" t="s">
        <v>1592</v>
      </c>
      <c r="C26" s="58" t="s">
        <v>1593</v>
      </c>
      <c r="D26" s="59" t="s">
        <v>213</v>
      </c>
      <c r="E26" s="37"/>
      <c r="F26" s="37"/>
      <c r="G26" s="37">
        <f t="shared" si="0"/>
        <v>0</v>
      </c>
      <c r="H26" s="38" t="str">
        <f t="shared" si="1"/>
        <v>F</v>
      </c>
      <c r="I26" s="39"/>
    </row>
    <row r="27" spans="1:9" ht="16.5" x14ac:dyDescent="0.25">
      <c r="A27" s="35">
        <v>13</v>
      </c>
      <c r="B27" s="63" t="s">
        <v>1594</v>
      </c>
      <c r="C27" s="58" t="s">
        <v>1595</v>
      </c>
      <c r="D27" s="59" t="s">
        <v>163</v>
      </c>
      <c r="E27" s="37"/>
      <c r="F27" s="37"/>
      <c r="G27" s="37">
        <f t="shared" si="0"/>
        <v>0</v>
      </c>
      <c r="H27" s="38" t="str">
        <f t="shared" si="1"/>
        <v>F</v>
      </c>
      <c r="I27" s="39"/>
    </row>
    <row r="28" spans="1:9" ht="16.5" x14ac:dyDescent="0.25">
      <c r="A28" s="35">
        <v>14</v>
      </c>
      <c r="B28" s="63" t="s">
        <v>1596</v>
      </c>
      <c r="C28" s="58" t="s">
        <v>1597</v>
      </c>
      <c r="D28" s="59" t="s">
        <v>163</v>
      </c>
      <c r="E28" s="37"/>
      <c r="F28" s="37"/>
      <c r="G28" s="37">
        <f t="shared" si="0"/>
        <v>0</v>
      </c>
      <c r="H28" s="38" t="str">
        <f t="shared" si="1"/>
        <v>F</v>
      </c>
      <c r="I28" s="39"/>
    </row>
    <row r="29" spans="1:9" ht="16.5" x14ac:dyDescent="0.25">
      <c r="A29" s="35">
        <v>15</v>
      </c>
      <c r="B29" s="64" t="s">
        <v>1598</v>
      </c>
      <c r="C29" s="58" t="s">
        <v>1599</v>
      </c>
      <c r="D29" s="59" t="s">
        <v>163</v>
      </c>
      <c r="E29" s="37"/>
      <c r="F29" s="37"/>
      <c r="G29" s="37">
        <f t="shared" si="0"/>
        <v>0</v>
      </c>
      <c r="H29" s="38" t="str">
        <f t="shared" si="1"/>
        <v>F</v>
      </c>
      <c r="I29" s="39"/>
    </row>
    <row r="30" spans="1:9" ht="16.5" x14ac:dyDescent="0.25">
      <c r="A30" s="35">
        <v>16</v>
      </c>
      <c r="B30" s="63" t="s">
        <v>1600</v>
      </c>
      <c r="C30" s="58" t="s">
        <v>1601</v>
      </c>
      <c r="D30" s="59" t="s">
        <v>1602</v>
      </c>
      <c r="E30" s="37"/>
      <c r="F30" s="37"/>
      <c r="G30" s="37">
        <f t="shared" si="0"/>
        <v>0</v>
      </c>
      <c r="H30" s="38" t="str">
        <f t="shared" si="1"/>
        <v>F</v>
      </c>
      <c r="I30" s="39"/>
    </row>
    <row r="31" spans="1:9" ht="16.5" x14ac:dyDescent="0.25">
      <c r="A31" s="35">
        <v>17</v>
      </c>
      <c r="B31" s="63" t="s">
        <v>1603</v>
      </c>
      <c r="C31" s="58" t="s">
        <v>1604</v>
      </c>
      <c r="D31" s="59" t="s">
        <v>110</v>
      </c>
      <c r="E31" s="37"/>
      <c r="F31" s="37"/>
      <c r="G31" s="37">
        <f t="shared" si="0"/>
        <v>0</v>
      </c>
      <c r="H31" s="38" t="str">
        <f t="shared" si="1"/>
        <v>F</v>
      </c>
      <c r="I31" s="39"/>
    </row>
    <row r="32" spans="1:9" ht="16.5" x14ac:dyDescent="0.25">
      <c r="A32" s="35">
        <v>18</v>
      </c>
      <c r="B32" s="64" t="s">
        <v>1605</v>
      </c>
      <c r="C32" s="58" t="s">
        <v>1606</v>
      </c>
      <c r="D32" s="59" t="s">
        <v>110</v>
      </c>
      <c r="E32" s="37"/>
      <c r="F32" s="37"/>
      <c r="G32" s="37">
        <f t="shared" si="0"/>
        <v>0</v>
      </c>
      <c r="H32" s="38" t="str">
        <f t="shared" si="1"/>
        <v>F</v>
      </c>
      <c r="I32" s="39"/>
    </row>
    <row r="33" spans="1:11" ht="16.5" x14ac:dyDescent="0.25">
      <c r="A33" s="35">
        <v>19</v>
      </c>
      <c r="B33" s="63" t="s">
        <v>1607</v>
      </c>
      <c r="C33" s="58" t="s">
        <v>1497</v>
      </c>
      <c r="D33" s="59" t="s">
        <v>110</v>
      </c>
      <c r="E33" s="37"/>
      <c r="F33" s="37"/>
      <c r="G33" s="37">
        <f t="shared" si="0"/>
        <v>0</v>
      </c>
      <c r="H33" s="38" t="str">
        <f t="shared" si="1"/>
        <v>F</v>
      </c>
      <c r="I33" s="39"/>
    </row>
    <row r="34" spans="1:11" ht="16.5" x14ac:dyDescent="0.25">
      <c r="A34" s="35">
        <v>20</v>
      </c>
      <c r="B34" s="63" t="s">
        <v>1608</v>
      </c>
      <c r="C34" s="58" t="s">
        <v>1609</v>
      </c>
      <c r="D34" s="59" t="s">
        <v>110</v>
      </c>
      <c r="E34" s="37"/>
      <c r="F34" s="37"/>
      <c r="G34" s="37">
        <f t="shared" si="0"/>
        <v>0</v>
      </c>
      <c r="H34" s="38" t="str">
        <f t="shared" si="1"/>
        <v>F</v>
      </c>
      <c r="I34" s="39"/>
    </row>
    <row r="35" spans="1:11" ht="16.5" x14ac:dyDescent="0.25">
      <c r="A35" s="35">
        <v>21</v>
      </c>
      <c r="B35" s="65" t="s">
        <v>1610</v>
      </c>
      <c r="C35" s="58" t="s">
        <v>1611</v>
      </c>
      <c r="D35" s="59" t="s">
        <v>135</v>
      </c>
      <c r="E35" s="37"/>
      <c r="F35" s="37"/>
      <c r="G35" s="37">
        <f t="shared" si="0"/>
        <v>0</v>
      </c>
      <c r="H35" s="38" t="str">
        <f t="shared" si="1"/>
        <v>F</v>
      </c>
      <c r="I35" s="39"/>
    </row>
    <row r="36" spans="1:11" ht="16.5" x14ac:dyDescent="0.25">
      <c r="A36" s="35">
        <v>22</v>
      </c>
      <c r="B36" s="63" t="s">
        <v>1612</v>
      </c>
      <c r="C36" s="58" t="s">
        <v>1613</v>
      </c>
      <c r="D36" s="59" t="s">
        <v>150</v>
      </c>
      <c r="E36" s="37"/>
      <c r="F36" s="37"/>
      <c r="G36" s="37">
        <f t="shared" si="0"/>
        <v>0</v>
      </c>
      <c r="H36" s="38" t="str">
        <f t="shared" si="1"/>
        <v>F</v>
      </c>
      <c r="I36" s="39"/>
    </row>
    <row r="37" spans="1:11" ht="16.5" x14ac:dyDescent="0.25">
      <c r="A37" s="35">
        <v>23</v>
      </c>
      <c r="B37" s="63" t="s">
        <v>1614</v>
      </c>
      <c r="C37" s="58" t="s">
        <v>1615</v>
      </c>
      <c r="D37" s="59" t="s">
        <v>150</v>
      </c>
      <c r="E37" s="37"/>
      <c r="F37" s="37"/>
      <c r="G37" s="37">
        <f t="shared" si="0"/>
        <v>0</v>
      </c>
      <c r="H37" s="38" t="str">
        <f t="shared" si="1"/>
        <v>F</v>
      </c>
      <c r="I37" s="39"/>
    </row>
    <row r="38" spans="1:11" ht="16.5" x14ac:dyDescent="0.25">
      <c r="A38" s="35">
        <v>24</v>
      </c>
      <c r="B38" s="64" t="s">
        <v>1616</v>
      </c>
      <c r="C38" s="58" t="s">
        <v>1617</v>
      </c>
      <c r="D38" s="59" t="s">
        <v>1618</v>
      </c>
      <c r="E38" s="37"/>
      <c r="F38" s="37"/>
      <c r="G38" s="37">
        <f t="shared" si="0"/>
        <v>0</v>
      </c>
      <c r="H38" s="38" t="str">
        <f t="shared" si="1"/>
        <v>F</v>
      </c>
      <c r="I38" s="39"/>
      <c r="K38" t="s">
        <v>232</v>
      </c>
    </row>
    <row r="39" spans="1:11" ht="16.5" x14ac:dyDescent="0.25">
      <c r="A39" s="35">
        <v>25</v>
      </c>
      <c r="B39" s="63" t="s">
        <v>1619</v>
      </c>
      <c r="C39" s="58" t="s">
        <v>1620</v>
      </c>
      <c r="D39" s="59" t="s">
        <v>269</v>
      </c>
      <c r="E39" s="37"/>
      <c r="F39" s="37"/>
      <c r="G39" s="37">
        <f t="shared" si="0"/>
        <v>0</v>
      </c>
      <c r="H39" s="38" t="str">
        <f t="shared" si="1"/>
        <v>F</v>
      </c>
      <c r="I39" s="39"/>
    </row>
    <row r="40" spans="1:11" ht="16.5" x14ac:dyDescent="0.25">
      <c r="A40" s="35">
        <v>26</v>
      </c>
      <c r="B40" s="64" t="s">
        <v>1621</v>
      </c>
      <c r="C40" s="58" t="s">
        <v>1622</v>
      </c>
      <c r="D40" s="59" t="s">
        <v>114</v>
      </c>
      <c r="E40" s="37"/>
      <c r="F40" s="37"/>
      <c r="G40" s="37">
        <f t="shared" si="0"/>
        <v>0</v>
      </c>
      <c r="H40" s="38" t="str">
        <f t="shared" si="1"/>
        <v>F</v>
      </c>
      <c r="I40" s="39"/>
    </row>
    <row r="41" spans="1:11" ht="16.5" x14ac:dyDescent="0.25">
      <c r="A41" s="35">
        <v>27</v>
      </c>
      <c r="B41" s="63" t="s">
        <v>1623</v>
      </c>
      <c r="C41" s="58" t="s">
        <v>1624</v>
      </c>
      <c r="D41" s="59" t="s">
        <v>114</v>
      </c>
      <c r="E41" s="37"/>
      <c r="F41" s="37"/>
      <c r="G41" s="37">
        <f t="shared" si="0"/>
        <v>0</v>
      </c>
      <c r="H41" s="38" t="str">
        <f t="shared" si="1"/>
        <v>F</v>
      </c>
      <c r="I41" s="39"/>
    </row>
    <row r="42" spans="1:11" ht="16.5" x14ac:dyDescent="0.25">
      <c r="A42" s="35">
        <v>28</v>
      </c>
      <c r="B42" s="64" t="s">
        <v>1625</v>
      </c>
      <c r="C42" s="58" t="s">
        <v>500</v>
      </c>
      <c r="D42" s="59" t="s">
        <v>114</v>
      </c>
      <c r="E42" s="37"/>
      <c r="F42" s="37"/>
      <c r="G42" s="37">
        <f t="shared" si="0"/>
        <v>0</v>
      </c>
      <c r="H42" s="38" t="str">
        <f t="shared" si="1"/>
        <v>F</v>
      </c>
      <c r="I42" s="39"/>
    </row>
    <row r="43" spans="1:11" ht="16.5" x14ac:dyDescent="0.25">
      <c r="A43" s="35">
        <v>29</v>
      </c>
      <c r="B43" s="63" t="s">
        <v>1626</v>
      </c>
      <c r="C43" s="58" t="s">
        <v>1627</v>
      </c>
      <c r="D43" s="59" t="s">
        <v>116</v>
      </c>
      <c r="E43" s="37"/>
      <c r="F43" s="37"/>
      <c r="G43" s="37">
        <f t="shared" si="0"/>
        <v>0</v>
      </c>
      <c r="H43" s="38" t="str">
        <f t="shared" si="1"/>
        <v>F</v>
      </c>
      <c r="I43" s="39"/>
    </row>
    <row r="44" spans="1:11" ht="16.5" x14ac:dyDescent="0.25">
      <c r="A44" s="35">
        <v>30</v>
      </c>
      <c r="B44" s="63" t="s">
        <v>1628</v>
      </c>
      <c r="C44" s="58" t="s">
        <v>1629</v>
      </c>
      <c r="D44" s="59" t="s">
        <v>114</v>
      </c>
      <c r="E44" s="37"/>
      <c r="F44" s="37"/>
      <c r="G44" s="37">
        <f t="shared" si="0"/>
        <v>0</v>
      </c>
      <c r="H44" s="38" t="str">
        <f t="shared" si="1"/>
        <v>F</v>
      </c>
      <c r="I44" s="39"/>
    </row>
    <row r="45" spans="1:11" ht="16.5" x14ac:dyDescent="0.25">
      <c r="A45" s="35">
        <v>31</v>
      </c>
      <c r="B45" s="63" t="s">
        <v>1630</v>
      </c>
      <c r="C45" s="61" t="s">
        <v>1631</v>
      </c>
      <c r="D45" s="62" t="s">
        <v>73</v>
      </c>
      <c r="E45" s="37"/>
      <c r="F45" s="37"/>
      <c r="G45" s="37">
        <f t="shared" si="0"/>
        <v>0</v>
      </c>
      <c r="H45" s="38" t="str">
        <f t="shared" si="1"/>
        <v>F</v>
      </c>
      <c r="I45" s="39"/>
    </row>
    <row r="46" spans="1:11" ht="16.5" x14ac:dyDescent="0.25">
      <c r="A46" s="35">
        <v>32</v>
      </c>
      <c r="B46" s="63" t="s">
        <v>1632</v>
      </c>
      <c r="C46" s="58" t="s">
        <v>1633</v>
      </c>
      <c r="D46" s="59" t="s">
        <v>1634</v>
      </c>
      <c r="E46" s="37"/>
      <c r="F46" s="37"/>
      <c r="G46" s="37">
        <f t="shared" si="0"/>
        <v>0</v>
      </c>
      <c r="H46" s="38" t="str">
        <f t="shared" si="1"/>
        <v>F</v>
      </c>
      <c r="I46" s="39"/>
    </row>
    <row r="47" spans="1:11" ht="16.5" x14ac:dyDescent="0.25">
      <c r="A47" s="35">
        <v>33</v>
      </c>
      <c r="B47" s="63" t="s">
        <v>1635</v>
      </c>
      <c r="C47" s="58" t="s">
        <v>1636</v>
      </c>
      <c r="D47" s="59" t="s">
        <v>187</v>
      </c>
      <c r="E47" s="37"/>
      <c r="F47" s="37"/>
      <c r="G47" s="37">
        <f t="shared" si="0"/>
        <v>0</v>
      </c>
      <c r="H47" s="38" t="str">
        <f t="shared" si="1"/>
        <v>F</v>
      </c>
      <c r="I47" s="39"/>
    </row>
    <row r="48" spans="1:11" ht="16.5" x14ac:dyDescent="0.25">
      <c r="A48" s="35">
        <v>34</v>
      </c>
      <c r="B48" s="63" t="s">
        <v>1637</v>
      </c>
      <c r="C48" s="58" t="s">
        <v>1638</v>
      </c>
      <c r="D48" s="59" t="s">
        <v>218</v>
      </c>
      <c r="E48" s="37"/>
      <c r="F48" s="37"/>
      <c r="G48" s="37">
        <f t="shared" si="0"/>
        <v>0</v>
      </c>
      <c r="H48" s="38" t="str">
        <f t="shared" si="1"/>
        <v>F</v>
      </c>
      <c r="I48" s="39"/>
    </row>
    <row r="49" spans="1:9" ht="16.5" x14ac:dyDescent="0.25">
      <c r="A49" s="35">
        <v>35</v>
      </c>
      <c r="B49" s="63" t="s">
        <v>1639</v>
      </c>
      <c r="C49" s="58" t="s">
        <v>1640</v>
      </c>
      <c r="D49" s="59" t="s">
        <v>119</v>
      </c>
      <c r="E49" s="37"/>
      <c r="F49" s="37"/>
      <c r="G49" s="37">
        <f t="shared" si="0"/>
        <v>0</v>
      </c>
      <c r="H49" s="38" t="str">
        <f t="shared" si="1"/>
        <v>F</v>
      </c>
      <c r="I49" s="39"/>
    </row>
    <row r="50" spans="1:9" ht="16.5" x14ac:dyDescent="0.25">
      <c r="A50" s="35">
        <v>36</v>
      </c>
      <c r="B50" s="63" t="s">
        <v>1641</v>
      </c>
      <c r="C50" s="58" t="s">
        <v>1642</v>
      </c>
      <c r="D50" s="59" t="s">
        <v>119</v>
      </c>
      <c r="E50" s="37"/>
      <c r="F50" s="37"/>
      <c r="G50" s="37">
        <f t="shared" si="0"/>
        <v>0</v>
      </c>
      <c r="H50" s="38" t="str">
        <f t="shared" si="1"/>
        <v>F</v>
      </c>
      <c r="I50" s="39"/>
    </row>
    <row r="51" spans="1:9" ht="16.5" x14ac:dyDescent="0.25">
      <c r="A51" s="35">
        <v>37</v>
      </c>
      <c r="B51" s="63" t="s">
        <v>1643</v>
      </c>
      <c r="C51" s="58" t="s">
        <v>1644</v>
      </c>
      <c r="D51" s="59" t="s">
        <v>119</v>
      </c>
      <c r="E51" s="37"/>
      <c r="F51" s="37"/>
      <c r="G51" s="37">
        <f t="shared" si="0"/>
        <v>0</v>
      </c>
      <c r="H51" s="38" t="str">
        <f t="shared" si="1"/>
        <v>F</v>
      </c>
      <c r="I51" s="39"/>
    </row>
    <row r="52" spans="1:9" ht="16.5" x14ac:dyDescent="0.25">
      <c r="A52" s="35">
        <v>38</v>
      </c>
      <c r="B52" s="63" t="s">
        <v>1645</v>
      </c>
      <c r="C52" s="58" t="s">
        <v>1646</v>
      </c>
      <c r="D52" s="59" t="s">
        <v>165</v>
      </c>
      <c r="E52" s="37"/>
      <c r="F52" s="37"/>
      <c r="G52" s="37">
        <f t="shared" si="0"/>
        <v>0</v>
      </c>
      <c r="H52" s="38" t="str">
        <f t="shared" si="1"/>
        <v>F</v>
      </c>
      <c r="I52" s="39"/>
    </row>
    <row r="53" spans="1:9" ht="16.5" x14ac:dyDescent="0.25">
      <c r="A53" s="35">
        <v>39</v>
      </c>
      <c r="B53" s="63" t="s">
        <v>1647</v>
      </c>
      <c r="C53" s="58" t="s">
        <v>1648</v>
      </c>
      <c r="D53" s="59" t="s">
        <v>79</v>
      </c>
      <c r="E53" s="37"/>
      <c r="F53" s="37"/>
      <c r="G53" s="37">
        <f t="shared" si="0"/>
        <v>0</v>
      </c>
      <c r="H53" s="38" t="str">
        <f t="shared" si="1"/>
        <v>F</v>
      </c>
      <c r="I53" s="39"/>
    </row>
    <row r="54" spans="1:9" ht="16.5" x14ac:dyDescent="0.25">
      <c r="A54" s="35">
        <v>40</v>
      </c>
      <c r="B54" s="63" t="s">
        <v>1649</v>
      </c>
      <c r="C54" s="58" t="s">
        <v>729</v>
      </c>
      <c r="D54" s="59" t="s">
        <v>153</v>
      </c>
      <c r="E54" s="37"/>
      <c r="F54" s="37"/>
      <c r="G54" s="37">
        <f t="shared" si="0"/>
        <v>0</v>
      </c>
      <c r="H54" s="38" t="str">
        <f t="shared" si="1"/>
        <v>F</v>
      </c>
      <c r="I54" s="39"/>
    </row>
    <row r="55" spans="1:9" ht="16.5" x14ac:dyDescent="0.25">
      <c r="A55" s="35">
        <v>41</v>
      </c>
      <c r="B55" s="63" t="s">
        <v>1650</v>
      </c>
      <c r="C55" s="58" t="s">
        <v>1651</v>
      </c>
      <c r="D55" s="59" t="s">
        <v>1428</v>
      </c>
      <c r="E55" s="37"/>
      <c r="F55" s="37"/>
      <c r="G55" s="37">
        <f t="shared" si="0"/>
        <v>0</v>
      </c>
      <c r="H55" s="38" t="str">
        <f t="shared" si="1"/>
        <v>F</v>
      </c>
      <c r="I55" s="39"/>
    </row>
    <row r="56" spans="1:9" ht="16.5" x14ac:dyDescent="0.25">
      <c r="A56" s="35">
        <v>42</v>
      </c>
      <c r="B56" s="63" t="s">
        <v>1652</v>
      </c>
      <c r="C56" s="58" t="s">
        <v>1620</v>
      </c>
      <c r="D56" s="59" t="s">
        <v>138</v>
      </c>
      <c r="E56" s="37"/>
      <c r="F56" s="37"/>
      <c r="G56" s="37">
        <f t="shared" si="0"/>
        <v>0</v>
      </c>
      <c r="H56" s="38" t="str">
        <f t="shared" si="1"/>
        <v>F</v>
      </c>
      <c r="I56" s="39"/>
    </row>
    <row r="57" spans="1:9" ht="16.5" x14ac:dyDescent="0.25">
      <c r="A57" s="35">
        <v>43</v>
      </c>
      <c r="B57" s="66" t="s">
        <v>1653</v>
      </c>
      <c r="C57" s="58" t="s">
        <v>137</v>
      </c>
      <c r="D57" s="59" t="s">
        <v>1654</v>
      </c>
      <c r="E57" s="37"/>
      <c r="F57" s="37"/>
      <c r="G57" s="37">
        <f t="shared" si="0"/>
        <v>0</v>
      </c>
      <c r="H57" s="38" t="str">
        <f t="shared" si="1"/>
        <v>F</v>
      </c>
      <c r="I57" s="39"/>
    </row>
    <row r="58" spans="1:9" ht="16.5" x14ac:dyDescent="0.25">
      <c r="A58" s="35">
        <v>44</v>
      </c>
      <c r="B58" s="66" t="s">
        <v>1655</v>
      </c>
      <c r="C58" s="58" t="s">
        <v>1656</v>
      </c>
      <c r="D58" s="59" t="s">
        <v>99</v>
      </c>
      <c r="E58" s="37"/>
      <c r="F58" s="37"/>
      <c r="G58" s="37">
        <f t="shared" si="0"/>
        <v>0</v>
      </c>
      <c r="H58" s="38" t="str">
        <f t="shared" si="1"/>
        <v>F</v>
      </c>
      <c r="I58" s="39"/>
    </row>
    <row r="59" spans="1:9" ht="16.5" x14ac:dyDescent="0.25">
      <c r="A59" s="35">
        <v>45</v>
      </c>
      <c r="B59" s="66" t="s">
        <v>1657</v>
      </c>
      <c r="C59" s="58" t="s">
        <v>1658</v>
      </c>
      <c r="D59" s="59" t="s">
        <v>97</v>
      </c>
      <c r="E59" s="37"/>
      <c r="F59" s="37"/>
      <c r="G59" s="37">
        <f t="shared" si="0"/>
        <v>0</v>
      </c>
      <c r="H59" s="38" t="str">
        <f t="shared" si="1"/>
        <v>F</v>
      </c>
      <c r="I59" s="39"/>
    </row>
    <row r="60" spans="1:9" ht="15.75" x14ac:dyDescent="0.25">
      <c r="A60" s="35">
        <v>46</v>
      </c>
      <c r="B60" s="45"/>
      <c r="C60" s="46"/>
      <c r="D60" s="46"/>
      <c r="E60" s="37"/>
      <c r="F60" s="37"/>
      <c r="G60" s="37">
        <f t="shared" si="0"/>
        <v>0</v>
      </c>
      <c r="H60" s="38" t="str">
        <f t="shared" si="1"/>
        <v>F</v>
      </c>
      <c r="I60" s="39"/>
    </row>
    <row r="61" spans="1:9" ht="15.75" x14ac:dyDescent="0.25">
      <c r="A61" s="35">
        <v>47</v>
      </c>
      <c r="B61" s="45"/>
      <c r="C61" s="46"/>
      <c r="D61" s="46"/>
      <c r="E61" s="37"/>
      <c r="F61" s="37"/>
      <c r="G61" s="37">
        <f t="shared" si="0"/>
        <v>0</v>
      </c>
      <c r="H61" s="38" t="str">
        <f t="shared" si="1"/>
        <v>F</v>
      </c>
      <c r="I61" s="39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9" t="str">
        <f>"Cộng danh sách gồm "</f>
        <v xml:space="preserve">Cộng danh sách gồm </v>
      </c>
      <c r="B63" s="9"/>
      <c r="C63" s="9"/>
      <c r="D63" s="10">
        <f>COUNTA(H15:H61)</f>
        <v>47</v>
      </c>
      <c r="E63" s="11">
        <v>1</v>
      </c>
      <c r="F63" s="12"/>
      <c r="G63" s="1"/>
      <c r="H63" s="1"/>
      <c r="I63" s="1"/>
    </row>
    <row r="64" spans="1:9" ht="15.75" x14ac:dyDescent="0.25">
      <c r="A64" s="106" t="s">
        <v>20</v>
      </c>
      <c r="B64" s="106"/>
      <c r="C64" s="106"/>
      <c r="D64" s="13">
        <f>COUNTIF(G15:G61,"&gt;=5")</f>
        <v>0</v>
      </c>
      <c r="E64" s="14">
        <f>D64/D63</f>
        <v>0</v>
      </c>
      <c r="F64" s="15"/>
      <c r="G64" s="1"/>
      <c r="H64" s="1"/>
      <c r="I64" s="1"/>
    </row>
    <row r="65" spans="1:9" ht="15.75" x14ac:dyDescent="0.25">
      <c r="A65" s="106" t="s">
        <v>21</v>
      </c>
      <c r="B65" s="106"/>
      <c r="C65" s="106"/>
      <c r="D65" s="13"/>
      <c r="E65" s="14">
        <f>D65/D63</f>
        <v>0</v>
      </c>
      <c r="F65" s="15"/>
      <c r="G65" s="1"/>
      <c r="H65" s="1"/>
      <c r="I65" s="1"/>
    </row>
    <row r="66" spans="1:9" ht="15.75" x14ac:dyDescent="0.25">
      <c r="A66" s="16"/>
      <c r="B66" s="16"/>
      <c r="C66" s="4"/>
      <c r="D66" s="16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07" t="str">
        <f ca="1">"TP. Hồ Chí Minh, ngày "&amp;  DAY(NOW())&amp;" tháng " &amp;MONTH(NOW())&amp;" năm "&amp;YEAR(NOW())</f>
        <v>TP. Hồ Chí Minh, ngày 2 tháng 7 năm 2018</v>
      </c>
      <c r="F67" s="107"/>
      <c r="G67" s="107"/>
      <c r="H67" s="107"/>
      <c r="I67" s="107"/>
    </row>
    <row r="68" spans="1:9" ht="15.75" x14ac:dyDescent="0.25">
      <c r="A68" s="91" t="s">
        <v>234</v>
      </c>
      <c r="B68" s="91"/>
      <c r="C68" s="91"/>
      <c r="D68" s="1"/>
      <c r="E68" s="91" t="s">
        <v>22</v>
      </c>
      <c r="F68" s="91"/>
      <c r="G68" s="91"/>
      <c r="H68" s="91"/>
      <c r="I68" s="9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3" spans="1:9" ht="15.75" x14ac:dyDescent="0.25">
      <c r="A73" s="18"/>
      <c r="B73" s="19"/>
      <c r="C73" s="19"/>
    </row>
    <row r="74" spans="1:9" ht="15.75" x14ac:dyDescent="0.25">
      <c r="F74" s="90"/>
      <c r="G74" s="90"/>
      <c r="H74" s="90"/>
    </row>
  </sheetData>
  <protectedRanges>
    <protectedRange sqref="A69:D69" name="Range5"/>
    <protectedRange sqref="I15:I61" name="Range4"/>
    <protectedRange sqref="E15:F61" name="Range3"/>
    <protectedRange sqref="C8:C10 G8:G9" name="Range2"/>
    <protectedRange sqref="A4" name="Range1"/>
    <protectedRange sqref="E13:F13" name="Range6"/>
    <protectedRange sqref="E69:I69" name="Range5_1_1"/>
    <protectedRange sqref="B15:D61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4:H74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75" priority="2" stopIfTrue="1" operator="equal">
      <formula>"F"</formula>
    </cfRule>
  </conditionalFormatting>
  <conditionalFormatting sqref="G15:G61">
    <cfRule type="expression" dxfId="74" priority="1" stopIfTrue="1">
      <formula>MAX(#REF!)&lt;4</formula>
    </cfRule>
  </conditionalFormatting>
  <pageMargins left="0.36458333333333298" right="5.2083333333333301E-2" top="0.75" bottom="0.25" header="0.3" footer="0.3"/>
  <pageSetup paperSize="9" scale="96" orientation="portrait" horizontalDpi="300" verticalDpi="3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30</vt:i4>
      </vt:variant>
    </vt:vector>
  </HeadingPairs>
  <TitlesOfParts>
    <vt:vector size="76" baseType="lpstr">
      <vt:lpstr>04ĐH_TV1</vt:lpstr>
      <vt:lpstr>04ĐH_TV2</vt:lpstr>
      <vt:lpstr>04ĐH_KT1</vt:lpstr>
      <vt:lpstr>04ĐH_KT2</vt:lpstr>
      <vt:lpstr>04ĐH_CTN1</vt:lpstr>
      <vt:lpstr>04ĐH_CTN2</vt:lpstr>
      <vt:lpstr>04ĐH_QTTH1</vt:lpstr>
      <vt:lpstr>04ĐH_QTTH2</vt:lpstr>
      <vt:lpstr>04ĐH_QTTH3</vt:lpstr>
      <vt:lpstr>04ĐH_QTBĐ</vt:lpstr>
      <vt:lpstr>05ĐH_CNTT1</vt:lpstr>
      <vt:lpstr>05ĐH_CNTT2</vt:lpstr>
      <vt:lpstr>05ĐH_QLTN1</vt:lpstr>
      <vt:lpstr>05ĐH_QLTN2</vt:lpstr>
      <vt:lpstr>05ĐH_QLTN3</vt:lpstr>
      <vt:lpstr>05ĐH_QLTN4</vt:lpstr>
      <vt:lpstr>05ĐH_QTKD1</vt:lpstr>
      <vt:lpstr>05ĐH_QTKD2</vt:lpstr>
      <vt:lpstr>05ĐH_QTKD3</vt:lpstr>
      <vt:lpstr>06ĐH_KT</vt:lpstr>
      <vt:lpstr>06ĐH_CTN</vt:lpstr>
      <vt:lpstr>06ĐH_KTTN1</vt:lpstr>
      <vt:lpstr>06ĐH_KTTN2</vt:lpstr>
      <vt:lpstr>06ĐH_QTKD1</vt:lpstr>
      <vt:lpstr>06ĐH_QTKD2</vt:lpstr>
      <vt:lpstr>06ĐH_QTKD3</vt:lpstr>
      <vt:lpstr>06ĐH_TNN</vt:lpstr>
      <vt:lpstr>06ĐH_QLBĐ</vt:lpstr>
      <vt:lpstr>06ĐH_QLTN1</vt:lpstr>
      <vt:lpstr>06ĐH_QLTN2</vt:lpstr>
      <vt:lpstr>06ĐH_QLTN3</vt:lpstr>
      <vt:lpstr>06ĐH_QLTN4</vt:lpstr>
      <vt:lpstr>06ĐH_QLTN5</vt:lpstr>
      <vt:lpstr>06ĐH_BĐKH</vt:lpstr>
      <vt:lpstr>06ĐH_DC</vt:lpstr>
      <vt:lpstr>06ĐH_CNTT1</vt:lpstr>
      <vt:lpstr>06ĐH_CNTT2</vt:lpstr>
      <vt:lpstr>06ĐH_CNTT3</vt:lpstr>
      <vt:lpstr>06ĐH_MT1</vt:lpstr>
      <vt:lpstr>06ĐH_MT2</vt:lpstr>
      <vt:lpstr>06ĐH_MT3</vt:lpstr>
      <vt:lpstr>06ĐH_MT4</vt:lpstr>
      <vt:lpstr>06DH_QLDD1</vt:lpstr>
      <vt:lpstr>06ĐH_QLDD2</vt:lpstr>
      <vt:lpstr>06ĐH_QLDD3</vt:lpstr>
      <vt:lpstr>06ĐH_QLDD4</vt:lpstr>
      <vt:lpstr>'04ĐH_CTN1'!Print_Titles</vt:lpstr>
      <vt:lpstr>'04ĐH_CTN2'!Print_Titles</vt:lpstr>
      <vt:lpstr>'04ĐH_KT1'!Print_Titles</vt:lpstr>
      <vt:lpstr>'04ĐH_KT2'!Print_Titles</vt:lpstr>
      <vt:lpstr>'04ĐH_QTBĐ'!Print_Titles</vt:lpstr>
      <vt:lpstr>'04ĐH_QTTH1'!Print_Titles</vt:lpstr>
      <vt:lpstr>'04ĐH_QTTH2'!Print_Titles</vt:lpstr>
      <vt:lpstr>'04ĐH_QTTH3'!Print_Titles</vt:lpstr>
      <vt:lpstr>'04ĐH_TV1'!Print_Titles</vt:lpstr>
      <vt:lpstr>'04ĐH_TV2'!Print_Titles</vt:lpstr>
      <vt:lpstr>'05ĐH_CNTT1'!Print_Titles</vt:lpstr>
      <vt:lpstr>'05ĐH_CNTT2'!Print_Titles</vt:lpstr>
      <vt:lpstr>'05ĐH_QLTN1'!Print_Titles</vt:lpstr>
      <vt:lpstr>'05ĐH_QLTN3'!Print_Titles</vt:lpstr>
      <vt:lpstr>'05ĐH_QTKD1'!Print_Titles</vt:lpstr>
      <vt:lpstr>'05ĐH_QTKD2'!Print_Titles</vt:lpstr>
      <vt:lpstr>'05ĐH_QTKD3'!Print_Titles</vt:lpstr>
      <vt:lpstr>'06ĐH_CTN'!Print_Titles</vt:lpstr>
      <vt:lpstr>'06ĐH_KT'!Print_Titles</vt:lpstr>
      <vt:lpstr>'06ĐH_KTTN1'!Print_Titles</vt:lpstr>
      <vt:lpstr>'06ĐH_KTTN2'!Print_Titles</vt:lpstr>
      <vt:lpstr>'06ĐH_QLTN1'!Print_Titles</vt:lpstr>
      <vt:lpstr>'06ĐH_QLTN2'!Print_Titles</vt:lpstr>
      <vt:lpstr>'06ĐH_QLTN3'!Print_Titles</vt:lpstr>
      <vt:lpstr>'06ĐH_QLTN4'!Print_Titles</vt:lpstr>
      <vt:lpstr>'06ĐH_QLTN5'!Print_Titles</vt:lpstr>
      <vt:lpstr>'06ĐH_QTKD1'!Print_Titles</vt:lpstr>
      <vt:lpstr>'06ĐH_QTKD2'!Print_Titles</vt:lpstr>
      <vt:lpstr>'06ĐH_QTKD3'!Print_Titles</vt:lpstr>
      <vt:lpstr>'06ĐH_TNN'!Print_Titles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2018-07-02T08:34:49Z</dcterms:modified>
</cp:coreProperties>
</file>