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HTNMT\Hoc lai - Hoc ghep\HL_HG 2023-2024\HKIII\"/>
    </mc:Choice>
  </mc:AlternateContent>
  <bookViews>
    <workbookView xWindow="-120" yWindow="-120" windowWidth="20730" windowHeight="11160" tabRatio="875" activeTab="2"/>
  </bookViews>
  <sheets>
    <sheet name="Cơ nhiệt_L1" sheetId="9" r:id="rId1"/>
    <sheet name="Cơ nhiệt_L2" sheetId="27" r:id="rId2"/>
    <sheet name="Cơ nhiệt_L3" sheetId="28" r:id="rId3"/>
    <sheet name="ĐTQ_L1" sheetId="23" r:id="rId4"/>
    <sheet name="ĐTQ_L2" sheetId="26" r:id="rId5"/>
    <sheet name="ĐTQ_L3" sheetId="29" r:id="rId6"/>
  </sheets>
  <definedNames>
    <definedName name="_xlnm._FilterDatabase" localSheetId="0" hidden="1">'Cơ nhiệt_L1'!$A$13:$I$51</definedName>
    <definedName name="_xlnm._FilterDatabase" localSheetId="1" hidden="1">'Cơ nhiệt_L2'!$A$13:$K$67</definedName>
    <definedName name="_xlnm._FilterDatabase" localSheetId="2" hidden="1">'Cơ nhiệt_L3'!$A$13:$J$42</definedName>
    <definedName name="_xlnm._FilterDatabase" localSheetId="3" hidden="1">ĐTQ_L1!$A$13:$I$34</definedName>
    <definedName name="_xlnm._FilterDatabase" localSheetId="4" hidden="1">ĐTQ_L2!$A$13:$K$57</definedName>
    <definedName name="_xlnm._FilterDatabase" localSheetId="5" hidden="1">ĐTQ_L3!$A$13:$I$39</definedName>
    <definedName name="_xlnm.Print_Area" localSheetId="0">'Cơ nhiệt_L1'!$A$2:$J$63</definedName>
    <definedName name="_xlnm.Print_Area" localSheetId="1">'Cơ nhiệt_L2'!$A$2:$J$79</definedName>
    <definedName name="_xlnm.Print_Area" localSheetId="2">'Cơ nhiệt_L3'!$A$2:$J$54</definedName>
    <definedName name="_xlnm.Print_Area" localSheetId="3">ĐTQ_L1!$A$2:$I$46</definedName>
    <definedName name="_xlnm.Print_Area" localSheetId="4">ĐTQ_L2!$A$2:$I$69</definedName>
    <definedName name="_xlnm.Print_Area" localSheetId="5">ĐTQ_L3!$A$2:$I$51</definedName>
    <definedName name="_xlnm.Print_Titles" localSheetId="0">'Cơ nhiệt_L1'!$13:$13</definedName>
    <definedName name="_xlnm.Print_Titles" localSheetId="1">'Cơ nhiệt_L2'!$13:$13</definedName>
    <definedName name="_xlnm.Print_Titles" localSheetId="2">'Cơ nhiệt_L3'!$13:$13</definedName>
    <definedName name="_xlnm.Print_Titles" localSheetId="3">ĐTQ_L1!$13:$13</definedName>
    <definedName name="_xlnm.Print_Titles" localSheetId="4">ĐTQ_L2!$13:$13</definedName>
    <definedName name="_xlnm.Print_Titles" localSheetId="5">ĐTQ_L3!$13:$13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9" i="27" l="1"/>
  <c r="G49" i="27"/>
  <c r="A15" i="9" l="1"/>
  <c r="G15" i="9" l="1"/>
  <c r="G15" i="27" l="1"/>
  <c r="A15" i="27"/>
  <c r="G14" i="27"/>
  <c r="A14" i="27"/>
  <c r="G39" i="29" l="1"/>
  <c r="G57" i="26"/>
  <c r="G34" i="23"/>
  <c r="G51" i="9"/>
  <c r="G14" i="28" l="1"/>
  <c r="A14" i="28"/>
  <c r="G15" i="29" l="1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14" i="29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14" i="26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14" i="23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15" i="28"/>
  <c r="G42" i="28" l="1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16" i="27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14" i="9"/>
  <c r="G67" i="27" l="1"/>
  <c r="A53" i="26"/>
  <c r="A54" i="26"/>
  <c r="A55" i="26"/>
  <c r="A56" i="26"/>
  <c r="A15" i="23" l="1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8" i="28" l="1"/>
  <c r="A39" i="28"/>
  <c r="A40" i="28"/>
  <c r="A41" i="28"/>
  <c r="A61" i="27" l="1"/>
  <c r="A62" i="27"/>
  <c r="A63" i="27"/>
  <c r="A64" i="27"/>
  <c r="A65" i="27"/>
  <c r="A43" i="27"/>
  <c r="A44" i="27"/>
  <c r="A45" i="27"/>
  <c r="A46" i="27"/>
  <c r="A47" i="27"/>
  <c r="A48" i="27"/>
  <c r="A50" i="27"/>
  <c r="A51" i="27"/>
  <c r="A52" i="27"/>
  <c r="A53" i="27"/>
  <c r="A54" i="27"/>
  <c r="A55" i="27"/>
  <c r="A56" i="27"/>
  <c r="A57" i="27"/>
  <c r="A58" i="27"/>
  <c r="A59" i="27"/>
  <c r="A60" i="27"/>
  <c r="A49" i="9" l="1"/>
  <c r="A50" i="9"/>
  <c r="A43" i="9"/>
  <c r="A44" i="9"/>
  <c r="A45" i="9"/>
  <c r="A46" i="9"/>
  <c r="A47" i="9"/>
  <c r="A48" i="9"/>
  <c r="A34" i="9"/>
  <c r="A35" i="9"/>
  <c r="A36" i="9"/>
  <c r="A37" i="9"/>
  <c r="A38" i="9"/>
  <c r="A39" i="9"/>
  <c r="A40" i="9"/>
  <c r="A41" i="9"/>
  <c r="A42" i="9"/>
  <c r="A15" i="29" l="1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66" i="27"/>
  <c r="A14" i="29"/>
  <c r="A14" i="26"/>
  <c r="A14" i="23"/>
  <c r="A15" i="28"/>
  <c r="A16" i="27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14" i="9"/>
</calcChain>
</file>

<file path=xl/sharedStrings.xml><?xml version="1.0" encoding="utf-8"?>
<sst xmlns="http://schemas.openxmlformats.org/spreadsheetml/2006/main" count="1264" uniqueCount="898">
  <si>
    <t xml:space="preserve">BỘ TÀI NGUYÊN VÀ MÔI TRƯỜNG </t>
  </si>
  <si>
    <t>CỘNG HÒA XÃ HỘI CHỦ NGHĨA VIỆT NAM</t>
  </si>
  <si>
    <t xml:space="preserve">TRƯỜNG ĐẠI HỌC </t>
  </si>
  <si>
    <t>Độc lập - Tự do - Hạnh phúc</t>
  </si>
  <si>
    <t>TÀI NGUYÊN VÀ MÔI TRƯỜNG TP.HCM</t>
  </si>
  <si>
    <t>KHOA KHOA HỌC ĐẠI CƯƠNG</t>
  </si>
  <si>
    <t xml:space="preserve">NĂM HỌC </t>
  </si>
  <si>
    <t>HỌC PHẦN:</t>
  </si>
  <si>
    <t xml:space="preserve">Học Kỳ:  </t>
  </si>
  <si>
    <t>SỐ TÍN CHỈ:</t>
  </si>
  <si>
    <t>STT</t>
  </si>
  <si>
    <t>MÃ SỐ SV</t>
  </si>
  <si>
    <t xml:space="preserve">HỌ VÀ </t>
  </si>
  <si>
    <t>TÊN</t>
  </si>
  <si>
    <t>LỚP</t>
  </si>
  <si>
    <t>HỌC PHÍ/ 1TC</t>
  </si>
  <si>
    <t>SỐ TIỀN
NỘP</t>
  </si>
  <si>
    <t>KÝ TÊN</t>
  </si>
  <si>
    <t xml:space="preserve">Tổng cộng: </t>
  </si>
  <si>
    <t>Ghi chú: Mức nộp học phí (cột 6) học kỳ phụ theo thông báo của Trường đối với năm học.</t>
  </si>
  <si>
    <t>Người lập bảng</t>
  </si>
  <si>
    <t>Phần kiểm tra thu</t>
  </si>
  <si>
    <t>Số sinh viên thực nộp:</t>
  </si>
  <si>
    <t>Số tiền thực thu:</t>
  </si>
  <si>
    <t>Thu Ngân</t>
  </si>
  <si>
    <t>P.Kế Toán</t>
  </si>
  <si>
    <t xml:space="preserve">LỚP:  </t>
  </si>
  <si>
    <t>Nguyễn Thị Mai Ngân</t>
  </si>
  <si>
    <t>Cơ nhiệt</t>
  </si>
  <si>
    <t>Điện từ - quang</t>
  </si>
  <si>
    <t>DANH SÁCH SINH VIÊN NỘP HỌC PHÍ HỌC LẠI</t>
  </si>
  <si>
    <t>III</t>
  </si>
  <si>
    <t>Số tiền nộp = đơn giá HP theo từng ngành*1,4( hệ số ngoài giờ)* số TC</t>
  </si>
  <si>
    <t>P.Trưởng khoa</t>
  </si>
  <si>
    <t>Huỳnh Thiên Tài</t>
  </si>
  <si>
    <t>Trưởng khoa</t>
  </si>
  <si>
    <t>Lý Cẩm Hùng</t>
  </si>
  <si>
    <t>2023-2024</t>
  </si>
  <si>
    <t>CN_L1 ( 111215009.2231)</t>
  </si>
  <si>
    <t>0850080068</t>
  </si>
  <si>
    <t>Lê Trường Giang</t>
  </si>
  <si>
    <t>0950040195</t>
  </si>
  <si>
    <t>Dương Thị Tuyết Ngân</t>
  </si>
  <si>
    <t>0950120006</t>
  </si>
  <si>
    <t>Khưu Kính Nghiệp</t>
  </si>
  <si>
    <t>Thái Gia Huy</t>
  </si>
  <si>
    <t>Nguyễn Tấn Đạt</t>
  </si>
  <si>
    <t>Nguyễn Thành Đạt</t>
  </si>
  <si>
    <t>Lê Duy Chương</t>
  </si>
  <si>
    <t>Giang Kim Đăng Khoa</t>
  </si>
  <si>
    <t>Huỳnh Ngọc Giang</t>
  </si>
  <si>
    <t>Nguyễn Thị Quí Lộc</t>
  </si>
  <si>
    <t>Lê Hùng Mạnh</t>
  </si>
  <si>
    <t>Huỳnh Ngọc Hân</t>
  </si>
  <si>
    <t>Nguyễn Minh Trí</t>
  </si>
  <si>
    <t>Hồ Thanh Bình</t>
  </si>
  <si>
    <t>Lâm Ngọc Như</t>
  </si>
  <si>
    <t>Đỗ Mạnh Toàn</t>
  </si>
  <si>
    <t>Nguyễn Hoàng Duy</t>
  </si>
  <si>
    <t>LưU Gia LuâN</t>
  </si>
  <si>
    <t>Đinh Ngọc Kim Ngân</t>
  </si>
  <si>
    <t>Dương Anh Kiệt</t>
  </si>
  <si>
    <t>Nguyễn Thị Kim Thy</t>
  </si>
  <si>
    <t>Nguyễn Võ Thanh Tuyền</t>
  </si>
  <si>
    <t>Trần Quang Kha</t>
  </si>
  <si>
    <t>Phạm Nguyễn Hoàng Tú</t>
  </si>
  <si>
    <t>Võ Văn Lộc</t>
  </si>
  <si>
    <t>Huỳnh Thị Tuyết Nhung</t>
  </si>
  <si>
    <t>Trần Việt Cát Tường</t>
  </si>
  <si>
    <t>Lê Thị Kim Tuyến</t>
  </si>
  <si>
    <t>Nguyễn Thị Ánh Tuyết</t>
  </si>
  <si>
    <t>Nguyễn Nhã Uyên</t>
  </si>
  <si>
    <t>Đặng Thị Thanh Vân</t>
  </si>
  <si>
    <t>Nguyễn Ngọc Huy</t>
  </si>
  <si>
    <t>Nguyễn Thị Huỳnh Như</t>
  </si>
  <si>
    <t>Trần Nguyễn Tuấn Sang</t>
  </si>
  <si>
    <t>Trần Thị Thanh Thảo</t>
  </si>
  <si>
    <t>Nguyễn Lê Thịnh</t>
  </si>
  <si>
    <t>1050020010</t>
  </si>
  <si>
    <t>1050040230</t>
  </si>
  <si>
    <t>1050040231</t>
  </si>
  <si>
    <t>1050040273</t>
  </si>
  <si>
    <t>1050040279</t>
  </si>
  <si>
    <t>1050040365</t>
  </si>
  <si>
    <t>1050070011</t>
  </si>
  <si>
    <t>1050070012</t>
  </si>
  <si>
    <t>1050070035</t>
  </si>
  <si>
    <t>1050080162</t>
  </si>
  <si>
    <t>1050080216</t>
  </si>
  <si>
    <t>1150010007</t>
  </si>
  <si>
    <t>1150040246</t>
  </si>
  <si>
    <t>1150070007</t>
  </si>
  <si>
    <t>1150080064</t>
  </si>
  <si>
    <t>1150080067</t>
  </si>
  <si>
    <t>1150120099</t>
  </si>
  <si>
    <t>1150130003</t>
  </si>
  <si>
    <t>1150160011</t>
  </si>
  <si>
    <t>1250010011</t>
  </si>
  <si>
    <t>1250020025</t>
  </si>
  <si>
    <t>1250040109</t>
  </si>
  <si>
    <t>1250040170</t>
  </si>
  <si>
    <t>1250040261</t>
  </si>
  <si>
    <t>1250040262</t>
  </si>
  <si>
    <t>1250040263</t>
  </si>
  <si>
    <t>1250040265</t>
  </si>
  <si>
    <t>1250040267</t>
  </si>
  <si>
    <t>1250080074</t>
  </si>
  <si>
    <t>1250080132</t>
  </si>
  <si>
    <t>1250080160</t>
  </si>
  <si>
    <t>1250080180</t>
  </si>
  <si>
    <t>1250080186</t>
  </si>
  <si>
    <t>08_ĐH_THMT</t>
  </si>
  <si>
    <t>09_ĐH_QH2</t>
  </si>
  <si>
    <t>09_ĐH_QLTN1</t>
  </si>
  <si>
    <t>10_ĐH_MT1</t>
  </si>
  <si>
    <t>10_ĐH_QH2</t>
  </si>
  <si>
    <t>10_ĐH_QĐ2</t>
  </si>
  <si>
    <t>10_ĐH_QG</t>
  </si>
  <si>
    <t>10_ĐH_QĐ4</t>
  </si>
  <si>
    <t>10_ĐH_TMĐT</t>
  </si>
  <si>
    <t>10_ĐH_TTMT</t>
  </si>
  <si>
    <t>10_ĐH_THMT2</t>
  </si>
  <si>
    <t>10_ĐH_THMT1</t>
  </si>
  <si>
    <t>11_ĐH_KT</t>
  </si>
  <si>
    <t>11_ĐH_QLĐĐ6</t>
  </si>
  <si>
    <t>11_ĐH_HTTT</t>
  </si>
  <si>
    <t>11_ĐH_CNTT2</t>
  </si>
  <si>
    <t>11_ĐH_QLTN3</t>
  </si>
  <si>
    <t>11_ĐH_QLBĐ</t>
  </si>
  <si>
    <t>11_ĐH_THTNN</t>
  </si>
  <si>
    <t>12_ĐH_KT</t>
  </si>
  <si>
    <t>12_ĐH_MT</t>
  </si>
  <si>
    <t>12_ĐH_QLĐĐ6</t>
  </si>
  <si>
    <t>12_ĐH_QLĐĐ4</t>
  </si>
  <si>
    <t>12_ĐH_QLĐĐ5</t>
  </si>
  <si>
    <t>12_ĐH_CNTT2</t>
  </si>
  <si>
    <t>12_ĐH_CNTT3</t>
  </si>
  <si>
    <t>12_ĐH_CNTT4</t>
  </si>
  <si>
    <t>0382957155</t>
  </si>
  <si>
    <t>0943141596</t>
  </si>
  <si>
    <t>0917400460</t>
  </si>
  <si>
    <t>0385229878</t>
  </si>
  <si>
    <t>0888770249</t>
  </si>
  <si>
    <t>0363150549</t>
  </si>
  <si>
    <t>0968744073</t>
  </si>
  <si>
    <t>0964107647</t>
  </si>
  <si>
    <t>0903335470</t>
  </si>
  <si>
    <t>0901369765</t>
  </si>
  <si>
    <t>0933540547</t>
  </si>
  <si>
    <t>0982492549</t>
  </si>
  <si>
    <t>0327217844</t>
  </si>
  <si>
    <t>0903182505</t>
  </si>
  <si>
    <t>0862087853</t>
  </si>
  <si>
    <t>0961028499</t>
  </si>
  <si>
    <t>0886873159</t>
  </si>
  <si>
    <t>0706985803</t>
  </si>
  <si>
    <t>0936055331</t>
  </si>
  <si>
    <t>0856796559</t>
  </si>
  <si>
    <t>0921118134</t>
  </si>
  <si>
    <t>0343569415</t>
  </si>
  <si>
    <t>0902464736</t>
  </si>
  <si>
    <t>0896412789</t>
  </si>
  <si>
    <t>0931482380</t>
  </si>
  <si>
    <t>0968704251</t>
  </si>
  <si>
    <t>0789793005</t>
  </si>
  <si>
    <t>0846244929</t>
  </si>
  <si>
    <t>0814820716</t>
  </si>
  <si>
    <t>0947288919</t>
  </si>
  <si>
    <t>0856482379</t>
  </si>
  <si>
    <t>0933864526</t>
  </si>
  <si>
    <t>0383015304</t>
  </si>
  <si>
    <t>0843387504</t>
  </si>
  <si>
    <t>0384519767</t>
  </si>
  <si>
    <t>0988178405</t>
  </si>
  <si>
    <t>SỐ ĐT</t>
  </si>
  <si>
    <t>0950040091</t>
  </si>
  <si>
    <t>Phạm Quang Duy</t>
  </si>
  <si>
    <t>0950040095</t>
  </si>
  <si>
    <t>Lê Vũ Minh Quân</t>
  </si>
  <si>
    <t>0950040185</t>
  </si>
  <si>
    <t>Lê Quốc Khánh</t>
  </si>
  <si>
    <t>0950140001</t>
  </si>
  <si>
    <t>Lương Ngọc Diễm Hằng</t>
  </si>
  <si>
    <t>Trương Quốc Đạt</t>
  </si>
  <si>
    <t>Trần Thị Kim Ngân</t>
  </si>
  <si>
    <t>Trương Nguyên Phúc</t>
  </si>
  <si>
    <t>Nguyễn Văn Thịnh</t>
  </si>
  <si>
    <t>Bùi Tuấn Anh</t>
  </si>
  <si>
    <t>Trương Nguyễn Thiện Luân</t>
  </si>
  <si>
    <t>Ngô Bảo Nguyên</t>
  </si>
  <si>
    <t>Lê Đức Trọng</t>
  </si>
  <si>
    <t>Trần Gia Huy</t>
  </si>
  <si>
    <t>Nguyễn Hoàng Lâm</t>
  </si>
  <si>
    <t>Nguyễn Phúc Hậu</t>
  </si>
  <si>
    <t>Huỳnh Nhật Tân</t>
  </si>
  <si>
    <t>Nguyễn Trung Tiến</t>
  </si>
  <si>
    <t>Nguyễn Anh Tuấn</t>
  </si>
  <si>
    <t>Mai Chí Ba</t>
  </si>
  <si>
    <t>Phan Ngọc Hòa</t>
  </si>
  <si>
    <t>Nguyễn Quốc Hưng</t>
  </si>
  <si>
    <t>Lê Nguyễn Hoàng Khang</t>
  </si>
  <si>
    <t>Lê Minh Nhật</t>
  </si>
  <si>
    <t>Nguyễn Văn Quang</t>
  </si>
  <si>
    <t>Phạm Ngọc Anh Khôi</t>
  </si>
  <si>
    <t>Đào Thị Lý</t>
  </si>
  <si>
    <t>Hà Thị Yến Nhi</t>
  </si>
  <si>
    <t>Hồ Sỹ Thịnh</t>
  </si>
  <si>
    <t>Phạm Công Nguyên</t>
  </si>
  <si>
    <t>Nguyễn Hoàng Phúc</t>
  </si>
  <si>
    <t>Trần Phát Thịnh</t>
  </si>
  <si>
    <t>Trần An Bình</t>
  </si>
  <si>
    <t>Nguyễn Khánh Hoàng</t>
  </si>
  <si>
    <t>Phan Anh Sơn</t>
  </si>
  <si>
    <t>Lê Nguyễn Phương Duyên</t>
  </si>
  <si>
    <t>Nguyễn Thị Kim Ngọc</t>
  </si>
  <si>
    <t>Huỳnh Hữu Tâm</t>
  </si>
  <si>
    <t>Nguyễn Minh Thuận</t>
  </si>
  <si>
    <t>Phạm Thị Thu Huyền</t>
  </si>
  <si>
    <t>Hồ Thị Thanh Lượng</t>
  </si>
  <si>
    <t>Huỳnh Đặng Thảo Như</t>
  </si>
  <si>
    <t>Huỳnh Quỳnh Như</t>
  </si>
  <si>
    <t>Trần Đại Quyết</t>
  </si>
  <si>
    <t>Nguyễn Quốc Việt Nam</t>
  </si>
  <si>
    <t>Nguyễn Thị Như Quỳnh</t>
  </si>
  <si>
    <t>Dương Đan Huy</t>
  </si>
  <si>
    <t>Huỳnh Tấn Lực</t>
  </si>
  <si>
    <t>Trương Gia Phát</t>
  </si>
  <si>
    <t>Mai Quang Thiện</t>
  </si>
  <si>
    <t>Nguyễn Thị Kim Ngân</t>
  </si>
  <si>
    <t>1050040009</t>
  </si>
  <si>
    <t>1050040027</t>
  </si>
  <si>
    <t>1050040249</t>
  </si>
  <si>
    <t>1050040255</t>
  </si>
  <si>
    <t>1050040269</t>
  </si>
  <si>
    <t>1050040284</t>
  </si>
  <si>
    <t>1050040291</t>
  </si>
  <si>
    <t>1050040306</t>
  </si>
  <si>
    <t>1050040330</t>
  </si>
  <si>
    <t>1050040376</t>
  </si>
  <si>
    <t>1050040410</t>
  </si>
  <si>
    <t>1050070045</t>
  </si>
  <si>
    <t>1050070047</t>
  </si>
  <si>
    <t>1050070051</t>
  </si>
  <si>
    <t>1050080087</t>
  </si>
  <si>
    <t>1150020006</t>
  </si>
  <si>
    <t>1150020008</t>
  </si>
  <si>
    <t>1150020010</t>
  </si>
  <si>
    <t>1150020017</t>
  </si>
  <si>
    <t>1150040025</t>
  </si>
  <si>
    <t>1150070023</t>
  </si>
  <si>
    <t>1150070027</t>
  </si>
  <si>
    <t>1150070031</t>
  </si>
  <si>
    <t>1150070039</t>
  </si>
  <si>
    <t>1150080027</t>
  </si>
  <si>
    <t>1150080071</t>
  </si>
  <si>
    <t>1150080076</t>
  </si>
  <si>
    <t>1150160003</t>
  </si>
  <si>
    <t>1150180009</t>
  </si>
  <si>
    <t>1150180023</t>
  </si>
  <si>
    <t>1250020001</t>
  </si>
  <si>
    <t>1250020011</t>
  </si>
  <si>
    <t>1250020016</t>
  </si>
  <si>
    <t>1250020020</t>
  </si>
  <si>
    <t>1250040083</t>
  </si>
  <si>
    <t>1250040113</t>
  </si>
  <si>
    <t>1250040164</t>
  </si>
  <si>
    <t>1250040165</t>
  </si>
  <si>
    <t>1250040196</t>
  </si>
  <si>
    <t>1250040293</t>
  </si>
  <si>
    <t>1250040296</t>
  </si>
  <si>
    <t>1250080068</t>
  </si>
  <si>
    <t>1250080110</t>
  </si>
  <si>
    <t>1250080139</t>
  </si>
  <si>
    <t>1250080184</t>
  </si>
  <si>
    <t>1250080259</t>
  </si>
  <si>
    <t>09_ĐH_QH1</t>
  </si>
  <si>
    <t>09_ĐH_QĐ3</t>
  </si>
  <si>
    <t>09_ĐH_BĐKH</t>
  </si>
  <si>
    <t>10_ĐH_QT</t>
  </si>
  <si>
    <t>10_ĐH_QĐ1</t>
  </si>
  <si>
    <t>10_ĐH_QĐ5</t>
  </si>
  <si>
    <t>10_ĐH_QB</t>
  </si>
  <si>
    <t>11_ĐH_MT</t>
  </si>
  <si>
    <t>11_ĐH_QLĐĐ1</t>
  </si>
  <si>
    <t>11_ĐH_CNTT1</t>
  </si>
  <si>
    <t>11_ĐH_BĐS</t>
  </si>
  <si>
    <t>12_ĐH_CNTT5</t>
  </si>
  <si>
    <t>0857458202</t>
  </si>
  <si>
    <t>0774677079</t>
  </si>
  <si>
    <t>0373878747</t>
  </si>
  <si>
    <t>0366546289</t>
  </si>
  <si>
    <t>0931549415</t>
  </si>
  <si>
    <t>0389769128</t>
  </si>
  <si>
    <t>0769572776</t>
  </si>
  <si>
    <t>0564520100</t>
  </si>
  <si>
    <t>0869255145</t>
  </si>
  <si>
    <t>0325291382</t>
  </si>
  <si>
    <t>0949347732</t>
  </si>
  <si>
    <t>0358594932</t>
  </si>
  <si>
    <t>0989888515</t>
  </si>
  <si>
    <t>0767767087</t>
  </si>
  <si>
    <t>0703142961</t>
  </si>
  <si>
    <t>0941830646</t>
  </si>
  <si>
    <t>0775426786</t>
  </si>
  <si>
    <t>0932732821</t>
  </si>
  <si>
    <t>0979261671</t>
  </si>
  <si>
    <t>0924257303</t>
  </si>
  <si>
    <t>0355361152</t>
  </si>
  <si>
    <t>0395220759</t>
  </si>
  <si>
    <t>0945756618</t>
  </si>
  <si>
    <t>0936337600</t>
  </si>
  <si>
    <t>0775818849</t>
  </si>
  <si>
    <t>0342433593</t>
  </si>
  <si>
    <t>0943743145</t>
  </si>
  <si>
    <t>0969459050</t>
  </si>
  <si>
    <t>0333861959</t>
  </si>
  <si>
    <t>0939912322</t>
  </si>
  <si>
    <t>0345069077</t>
  </si>
  <si>
    <t>0828490566</t>
  </si>
  <si>
    <t>0837120304</t>
  </si>
  <si>
    <t>0932105738</t>
  </si>
  <si>
    <t>0768052241</t>
  </si>
  <si>
    <t>0762690017</t>
  </si>
  <si>
    <t>0782377259</t>
  </si>
  <si>
    <t>0987518842</t>
  </si>
  <si>
    <t>0336458569</t>
  </si>
  <si>
    <t>0342459368</t>
  </si>
  <si>
    <t>0783321212</t>
  </si>
  <si>
    <t>0372612686</t>
  </si>
  <si>
    <t>0938779345</t>
  </si>
  <si>
    <t>0702382961</t>
  </si>
  <si>
    <t>0372585052</t>
  </si>
  <si>
    <t>0704582853</t>
  </si>
  <si>
    <t>0949088336</t>
  </si>
  <si>
    <t>0857540568</t>
  </si>
  <si>
    <t>CN_L2 (111214009.2232)</t>
  </si>
  <si>
    <t>0850040083</t>
  </si>
  <si>
    <t>Nguyễn Thị Trúc Quỳnh</t>
  </si>
  <si>
    <t>0950040161</t>
  </si>
  <si>
    <t>Lê Tuấn Phúc</t>
  </si>
  <si>
    <t>0950040336</t>
  </si>
  <si>
    <t>Mai Hùng Tấn Khương</t>
  </si>
  <si>
    <t>Nguyễn Minh Hiếu</t>
  </si>
  <si>
    <t>Trần Võ Bảo Nhân</t>
  </si>
  <si>
    <t>Lưu Nguyễn Công Thành</t>
  </si>
  <si>
    <t>Đặng Việt Cường</t>
  </si>
  <si>
    <t>Trần Xuân Hoàng</t>
  </si>
  <si>
    <t>Nguyễn Thành Quyền</t>
  </si>
  <si>
    <t>Hồ Đoàn Mỹ Linh</t>
  </si>
  <si>
    <t>Trần Thị Ngọc Hà</t>
  </si>
  <si>
    <t>Phạm Võ Thanh Huyền</t>
  </si>
  <si>
    <t>Nguyễn Thị Trà My</t>
  </si>
  <si>
    <t>Lê Minh Phương</t>
  </si>
  <si>
    <t>Trần Thanh Tâm</t>
  </si>
  <si>
    <t>Lê Anh Thư</t>
  </si>
  <si>
    <t>Vũ Thanh Tâm</t>
  </si>
  <si>
    <t>Lê Thị Thùy Trang</t>
  </si>
  <si>
    <t>Đỗ Dũng</t>
  </si>
  <si>
    <t>Hồng Thuận Thiên</t>
  </si>
  <si>
    <t>Nguyễn Cao Anh Thuận</t>
  </si>
  <si>
    <t>Nguyễn Phạm Phúc Duy</t>
  </si>
  <si>
    <t>Nguyễn Duy Tân</t>
  </si>
  <si>
    <t>Sơn Phi Hoàng</t>
  </si>
  <si>
    <t>Nguyễn Phương Băng</t>
  </si>
  <si>
    <t>Phạm Khánh Linh</t>
  </si>
  <si>
    <t>Lê Thị Minh Thùy</t>
  </si>
  <si>
    <t>1050020005</t>
  </si>
  <si>
    <t>1050040235</t>
  </si>
  <si>
    <t>1050040293</t>
  </si>
  <si>
    <t>1050040300</t>
  </si>
  <si>
    <t>1050040319</t>
  </si>
  <si>
    <t>1050040326</t>
  </si>
  <si>
    <t>1050080114</t>
  </si>
  <si>
    <t>1150040228</t>
  </si>
  <si>
    <t>1150100001</t>
  </si>
  <si>
    <t>1150120013</t>
  </si>
  <si>
    <t>1150120020</t>
  </si>
  <si>
    <t>1150120028</t>
  </si>
  <si>
    <t>1150120031</t>
  </si>
  <si>
    <t>1150120035</t>
  </si>
  <si>
    <t>1150120073</t>
  </si>
  <si>
    <t>1150180030</t>
  </si>
  <si>
    <t>1150190005</t>
  </si>
  <si>
    <t>1250040215</t>
  </si>
  <si>
    <t>1250040228</t>
  </si>
  <si>
    <t>1250080039</t>
  </si>
  <si>
    <t>1250080265</t>
  </si>
  <si>
    <t>1250100001</t>
  </si>
  <si>
    <t>1250120153</t>
  </si>
  <si>
    <t>1250180023</t>
  </si>
  <si>
    <t>1250180049</t>
  </si>
  <si>
    <t>08_ĐH_QH1</t>
  </si>
  <si>
    <t>09_ĐH_QB</t>
  </si>
  <si>
    <t>09_ĐH_QG</t>
  </si>
  <si>
    <t>11_ĐH_ĐC</t>
  </si>
  <si>
    <t>11_ĐH_QLTN1</t>
  </si>
  <si>
    <t>11_ĐH_QLTN2</t>
  </si>
  <si>
    <t>11_ĐH_QLĐT</t>
  </si>
  <si>
    <t>12_ĐH_CNTT1</t>
  </si>
  <si>
    <t>12_ĐH_ĐC</t>
  </si>
  <si>
    <t>12_ĐH_QLTN1</t>
  </si>
  <si>
    <t>12_ĐH_BĐS</t>
  </si>
  <si>
    <t>0824080507</t>
  </si>
  <si>
    <t>0339774014</t>
  </si>
  <si>
    <t>0336405684</t>
  </si>
  <si>
    <t>0337613584</t>
  </si>
  <si>
    <t>0987725691</t>
  </si>
  <si>
    <t>0919888039</t>
  </si>
  <si>
    <t>0794332731</t>
  </si>
  <si>
    <t>0974740457</t>
  </si>
  <si>
    <t>0922034144</t>
  </si>
  <si>
    <t>0914556547</t>
  </si>
  <si>
    <t>0707075973</t>
  </si>
  <si>
    <t>0363879319</t>
  </si>
  <si>
    <t>0583661357</t>
  </si>
  <si>
    <t>0837335617</t>
  </si>
  <si>
    <t>0833801812</t>
  </si>
  <si>
    <t>0946271119</t>
  </si>
  <si>
    <t>0379246564</t>
  </si>
  <si>
    <t>0365905324</t>
  </si>
  <si>
    <t>0702919072</t>
  </si>
  <si>
    <t>0773150936</t>
  </si>
  <si>
    <t>0943544350</t>
  </si>
  <si>
    <t>0325597687</t>
  </si>
  <si>
    <t>0376588090</t>
  </si>
  <si>
    <t>0766469149</t>
  </si>
  <si>
    <t>0703997509</t>
  </si>
  <si>
    <t>0794928554</t>
  </si>
  <si>
    <t>CN_L3 (111214009.2233)</t>
  </si>
  <si>
    <t>0950070040</t>
  </si>
  <si>
    <t>Trần Minh Hảo</t>
  </si>
  <si>
    <t>Nguyễn Thành Nhân</t>
  </si>
  <si>
    <t>Trần Minh Lâm</t>
  </si>
  <si>
    <t>Thái Sơn Khánh</t>
  </si>
  <si>
    <t>Trần Trung Kiên</t>
  </si>
  <si>
    <t>Võ Tấn Phát</t>
  </si>
  <si>
    <t>Trương Quang Vinh</t>
  </si>
  <si>
    <t>Nguyễn Phan Huỳnh Đức</t>
  </si>
  <si>
    <t>Nguyễn Lê Hoàng Thiên</t>
  </si>
  <si>
    <t>Trần Văn Huy</t>
  </si>
  <si>
    <t>Huỳnh Thế Vĩ</t>
  </si>
  <si>
    <t>Huỳnh Thị Thùy Dung</t>
  </si>
  <si>
    <t>Mai Thị Kim Ngân</t>
  </si>
  <si>
    <t>Đoàn Thái Bình Dương</t>
  </si>
  <si>
    <t>Nguyễn Hoài Linh</t>
  </si>
  <si>
    <t>Đỗ Ngọc Thùy Trang</t>
  </si>
  <si>
    <t>1050020019</t>
  </si>
  <si>
    <t>1050030025</t>
  </si>
  <si>
    <t>1050040278</t>
  </si>
  <si>
    <t>1050040280</t>
  </si>
  <si>
    <t>1050040295</t>
  </si>
  <si>
    <t>1050070052</t>
  </si>
  <si>
    <t>1050080132</t>
  </si>
  <si>
    <t>1050080283</t>
  </si>
  <si>
    <t>1150120055</t>
  </si>
  <si>
    <t>1250020026</t>
  </si>
  <si>
    <t>1250040031</t>
  </si>
  <si>
    <t>1250040131</t>
  </si>
  <si>
    <t>1250120028</t>
  </si>
  <si>
    <t>1250120058</t>
  </si>
  <si>
    <t>1250120127</t>
  </si>
  <si>
    <t>09_ĐH_TTMT</t>
  </si>
  <si>
    <t>10_ĐH_KTĐC</t>
  </si>
  <si>
    <t>12_ĐH_QLĐĐ3</t>
  </si>
  <si>
    <t>12_ĐH_QLTN2</t>
  </si>
  <si>
    <t>12_ĐH_QLTN3</t>
  </si>
  <si>
    <t>0898850308</t>
  </si>
  <si>
    <t>0937854055</t>
  </si>
  <si>
    <t>0916696936</t>
  </si>
  <si>
    <t>0357862972</t>
  </si>
  <si>
    <t>0357065950</t>
  </si>
  <si>
    <t>0907650244</t>
  </si>
  <si>
    <t>0363745919</t>
  </si>
  <si>
    <t>0705046086</t>
  </si>
  <si>
    <t>0857898737</t>
  </si>
  <si>
    <t>0827657109</t>
  </si>
  <si>
    <t>0937301558</t>
  </si>
  <si>
    <t>0783917248</t>
  </si>
  <si>
    <t>0824117669</t>
  </si>
  <si>
    <t>0968395657</t>
  </si>
  <si>
    <t>0387734897</t>
  </si>
  <si>
    <t>0375904108</t>
  </si>
  <si>
    <t>LỚP:  ĐTQ_L1 (111215010.2331)</t>
  </si>
  <si>
    <t>ĐTQ_L2 (111215010.2332)</t>
  </si>
  <si>
    <t>0950070004</t>
  </si>
  <si>
    <t>Lê Việt Bình</t>
  </si>
  <si>
    <t>Lê Đức Anh</t>
  </si>
  <si>
    <t>Trần Thái Đại Dương</t>
  </si>
  <si>
    <t>Phan Ngọc Yến Nhi</t>
  </si>
  <si>
    <t>Hoàng Minh Quân</t>
  </si>
  <si>
    <t>Đỗ Thành Tài</t>
  </si>
  <si>
    <t>Huỳnh Ngọc Dung</t>
  </si>
  <si>
    <t>Trần Tấn Đạt</t>
  </si>
  <si>
    <t>Võ Thiên Hào</t>
  </si>
  <si>
    <t>Trần Hữu Huy</t>
  </si>
  <si>
    <t>Triệu Đình Trường</t>
  </si>
  <si>
    <t>Nguyễn Thái Ân</t>
  </si>
  <si>
    <t>Nguyễn Vũ Quỳnh Anh</t>
  </si>
  <si>
    <t>Hồ Lê Phương Nhàn</t>
  </si>
  <si>
    <t>Nguyễn Phước Sơn</t>
  </si>
  <si>
    <t>Nguyễn Hoài Phương Nam</t>
  </si>
  <si>
    <t>Nguyễn Huỳnh Tấn Phát</t>
  </si>
  <si>
    <t>Phan Trí Thiện</t>
  </si>
  <si>
    <t>Nguyễn Phúc Thịnh</t>
  </si>
  <si>
    <t>Võ Hoàng Hân</t>
  </si>
  <si>
    <t>Trần Thảo Kim</t>
  </si>
  <si>
    <t>Võ Hoàng Sang</t>
  </si>
  <si>
    <t>Trần Quốc Tịnh</t>
  </si>
  <si>
    <t>Trần Đoàn Gia Bảo</t>
  </si>
  <si>
    <t>Lý Gia Vinh</t>
  </si>
  <si>
    <t>Lê Huyền Thục</t>
  </si>
  <si>
    <t>Phan Minh Hiếu</t>
  </si>
  <si>
    <t>Nguyễn Văn An</t>
  </si>
  <si>
    <t>Lê Phước Lộc</t>
  </si>
  <si>
    <t>Lê Công Chí</t>
  </si>
  <si>
    <t>Nguyễn Hoàng Trúc Đào</t>
  </si>
  <si>
    <t>Võ Tiến Đạt</t>
  </si>
  <si>
    <t>Thi Đăng Khoa</t>
  </si>
  <si>
    <t>Trần Thị Khánh Ngọc</t>
  </si>
  <si>
    <t>Phan Hoàng Phương</t>
  </si>
  <si>
    <t>Võ Minh Hùng</t>
  </si>
  <si>
    <t>Đỗ Hoàng Phi</t>
  </si>
  <si>
    <t>Nguyễn Ngô Thùy Dương</t>
  </si>
  <si>
    <t>Nguyễn Quỳnh Trang</t>
  </si>
  <si>
    <t>1050020001</t>
  </si>
  <si>
    <t>1050020004</t>
  </si>
  <si>
    <t>1050020020</t>
  </si>
  <si>
    <t>1050020023</t>
  </si>
  <si>
    <t>1050020025</t>
  </si>
  <si>
    <t>1050030004</t>
  </si>
  <si>
    <t>1050040008</t>
  </si>
  <si>
    <t>1050040014</t>
  </si>
  <si>
    <t>1050040017</t>
  </si>
  <si>
    <t>1050040044</t>
  </si>
  <si>
    <t>1050040182</t>
  </si>
  <si>
    <t>1050040227</t>
  </si>
  <si>
    <t>1050040340</t>
  </si>
  <si>
    <t>1050070025</t>
  </si>
  <si>
    <t>1050120060</t>
  </si>
  <si>
    <t>1050120068</t>
  </si>
  <si>
    <t>1050120080</t>
  </si>
  <si>
    <t>1050120081</t>
  </si>
  <si>
    <t>1150010002</t>
  </si>
  <si>
    <t>1150010004</t>
  </si>
  <si>
    <t>1150010009</t>
  </si>
  <si>
    <t>1150010011</t>
  </si>
  <si>
    <t>1150030002</t>
  </si>
  <si>
    <t>1150080041</t>
  </si>
  <si>
    <t>1150080119</t>
  </si>
  <si>
    <t>1150120052</t>
  </si>
  <si>
    <t>1250010001</t>
  </si>
  <si>
    <t>1250010012</t>
  </si>
  <si>
    <t>1250030005</t>
  </si>
  <si>
    <t>1250030006</t>
  </si>
  <si>
    <t>1250030009</t>
  </si>
  <si>
    <t>1250030029</t>
  </si>
  <si>
    <t>1250030032</t>
  </si>
  <si>
    <t>1250030038</t>
  </si>
  <si>
    <t>1250030062</t>
  </si>
  <si>
    <t>1250080140</t>
  </si>
  <si>
    <t>1250120029</t>
  </si>
  <si>
    <t>1250120128</t>
  </si>
  <si>
    <t>10_ĐH_TĐTH</t>
  </si>
  <si>
    <t>10_ĐH_QLTN2</t>
  </si>
  <si>
    <t>10_ĐH_UETM</t>
  </si>
  <si>
    <t>11_ĐH_TĐ1</t>
  </si>
  <si>
    <t>11_ĐH_CNTT3</t>
  </si>
  <si>
    <t>12_ĐH_TĐ1</t>
  </si>
  <si>
    <t>12_ĐH_TĐ2</t>
  </si>
  <si>
    <t>0365162722</t>
  </si>
  <si>
    <t>0911350799</t>
  </si>
  <si>
    <t>0984071909</t>
  </si>
  <si>
    <t>0344155318</t>
  </si>
  <si>
    <t>0931422120</t>
  </si>
  <si>
    <t>0355886259</t>
  </si>
  <si>
    <t>0917022006</t>
  </si>
  <si>
    <t>0329240654</t>
  </si>
  <si>
    <t>0988534935</t>
  </si>
  <si>
    <t>0907557154</t>
  </si>
  <si>
    <t>0355597402</t>
  </si>
  <si>
    <t>0862837728</t>
  </si>
  <si>
    <t>0981704972</t>
  </si>
  <si>
    <t>0707480520</t>
  </si>
  <si>
    <t>0355638857</t>
  </si>
  <si>
    <t>0933681034</t>
  </si>
  <si>
    <t>0947481939</t>
  </si>
  <si>
    <t>0332842949</t>
  </si>
  <si>
    <t>0797193608</t>
  </si>
  <si>
    <t>0773341688</t>
  </si>
  <si>
    <t>0523722874</t>
  </si>
  <si>
    <t>0358930471</t>
  </si>
  <si>
    <t>0941224576</t>
  </si>
  <si>
    <t>0868343779</t>
  </si>
  <si>
    <t>0938154783</t>
  </si>
  <si>
    <t>0886691417</t>
  </si>
  <si>
    <t>0819109679</t>
  </si>
  <si>
    <t>0969178540</t>
  </si>
  <si>
    <t>0336448427</t>
  </si>
  <si>
    <t>0869942212</t>
  </si>
  <si>
    <t>0363434586</t>
  </si>
  <si>
    <t>0762870862</t>
  </si>
  <si>
    <t>0775732386</t>
  </si>
  <si>
    <t>0898497657</t>
  </si>
  <si>
    <t>0816175104</t>
  </si>
  <si>
    <t>0869942682</t>
  </si>
  <si>
    <t>0364760803</t>
  </si>
  <si>
    <t>0937824176</t>
  </si>
  <si>
    <t>0783417162</t>
  </si>
  <si>
    <t>ĐTQ_L3 (111215010.2333)</t>
  </si>
  <si>
    <t>0850030021</t>
  </si>
  <si>
    <t>Ngô Hiếu Nghĩa</t>
  </si>
  <si>
    <t>Nguyễn Đăng Khoa</t>
  </si>
  <si>
    <t>Nguyễn Xuân Khoa</t>
  </si>
  <si>
    <t>Nguyễn Đức Linh</t>
  </si>
  <si>
    <t>Hoàng Minh Đức</t>
  </si>
  <si>
    <t>Võ Đăng Khoa</t>
  </si>
  <si>
    <t>Ngô Mỹ Nhi</t>
  </si>
  <si>
    <t>Nguyễn Trí Thức</t>
  </si>
  <si>
    <t>Huỳnh Lê Tường Vy</t>
  </si>
  <si>
    <t>Trần Huỳnh Như Quỳnh</t>
  </si>
  <si>
    <t>Mai NguyễN TrấN TiềN</t>
  </si>
  <si>
    <t>Trần Quang Đức</t>
  </si>
  <si>
    <t>Nguyễn Trọng Tín</t>
  </si>
  <si>
    <t>Trần Văn Dương</t>
  </si>
  <si>
    <t>Võ Hoàng Phú</t>
  </si>
  <si>
    <t>Võ Xuân Thịnh</t>
  </si>
  <si>
    <t>Trần Thị Đoan Trang</t>
  </si>
  <si>
    <t>Đỗ Thanh Tú</t>
  </si>
  <si>
    <t>Nguyễn Hoàng Tuấn</t>
  </si>
  <si>
    <t>Cao Trần Minh Vỹ</t>
  </si>
  <si>
    <t>Đoàn Lê Mỹ Anh</t>
  </si>
  <si>
    <t>1050030020</t>
  </si>
  <si>
    <t>1050030021</t>
  </si>
  <si>
    <t>1050030030</t>
  </si>
  <si>
    <t>1050040233</t>
  </si>
  <si>
    <t>1050040374</t>
  </si>
  <si>
    <t>1050040380</t>
  </si>
  <si>
    <t>1050040390</t>
  </si>
  <si>
    <t>1050040398</t>
  </si>
  <si>
    <t>1150120072</t>
  </si>
  <si>
    <t>1150120078</t>
  </si>
  <si>
    <t>1150190009</t>
  </si>
  <si>
    <t>1150190017</t>
  </si>
  <si>
    <t>1250030013</t>
  </si>
  <si>
    <t>1250030037</t>
  </si>
  <si>
    <t>1250030044</t>
  </si>
  <si>
    <t>1250030048</t>
  </si>
  <si>
    <t>1250030050</t>
  </si>
  <si>
    <t>1250030051</t>
  </si>
  <si>
    <t>1250030054</t>
  </si>
  <si>
    <t>1250120008</t>
  </si>
  <si>
    <t>08_ĐH_KTĐC</t>
  </si>
  <si>
    <t>10_ĐH_TĐCT</t>
  </si>
  <si>
    <t>0904673344</t>
  </si>
  <si>
    <t>0798722510</t>
  </si>
  <si>
    <t>0564518818</t>
  </si>
  <si>
    <t>0393145472</t>
  </si>
  <si>
    <t>0585039839</t>
  </si>
  <si>
    <t>0932703894</t>
  </si>
  <si>
    <t>0707352899</t>
  </si>
  <si>
    <t>0862949252</t>
  </si>
  <si>
    <t>0928425927</t>
  </si>
  <si>
    <t>0919653217</t>
  </si>
  <si>
    <t>0909863872</t>
  </si>
  <si>
    <t>0914944649</t>
  </si>
  <si>
    <t>0889912268</t>
  </si>
  <si>
    <t>0387079414</t>
  </si>
  <si>
    <t>0813476073</t>
  </si>
  <si>
    <t>0942920987</t>
  </si>
  <si>
    <t>0328938632</t>
  </si>
  <si>
    <t>0369011847</t>
  </si>
  <si>
    <t>0793742131</t>
  </si>
  <si>
    <t>0856394929</t>
  </si>
  <si>
    <t>0937935590</t>
  </si>
  <si>
    <t>Tp. Hồ Chí Minh, ngày 04 tháng  06 năm 2024</t>
  </si>
  <si>
    <t>SỐ PHIẾU</t>
  </si>
  <si>
    <t>SP0776</t>
  </si>
  <si>
    <t>SP0777</t>
  </si>
  <si>
    <t>SP0778</t>
  </si>
  <si>
    <t>SP0779</t>
  </si>
  <si>
    <t>SP0780</t>
  </si>
  <si>
    <t>SP0781</t>
  </si>
  <si>
    <t>SP0782</t>
  </si>
  <si>
    <t>SP0783</t>
  </si>
  <si>
    <t>SP0784</t>
  </si>
  <si>
    <t>SP0785</t>
  </si>
  <si>
    <t>SP0786</t>
  </si>
  <si>
    <t>SP0787</t>
  </si>
  <si>
    <t>SP0788</t>
  </si>
  <si>
    <t>SP0789</t>
  </si>
  <si>
    <t>SP0790</t>
  </si>
  <si>
    <t>SP0791</t>
  </si>
  <si>
    <t>SP0792</t>
  </si>
  <si>
    <t>SP0793</t>
  </si>
  <si>
    <t>SP0794</t>
  </si>
  <si>
    <t>SP0795</t>
  </si>
  <si>
    <t>SP0796</t>
  </si>
  <si>
    <t>SP0797</t>
  </si>
  <si>
    <t>SP0798</t>
  </si>
  <si>
    <t>SP0799</t>
  </si>
  <si>
    <t>SP0800</t>
  </si>
  <si>
    <t>SP0801</t>
  </si>
  <si>
    <t>SP0802</t>
  </si>
  <si>
    <t>SP0803</t>
  </si>
  <si>
    <t>SP0804</t>
  </si>
  <si>
    <t>SP0805</t>
  </si>
  <si>
    <t>SP0806</t>
  </si>
  <si>
    <t>SP0807</t>
  </si>
  <si>
    <t>SP0808</t>
  </si>
  <si>
    <t>SP0809</t>
  </si>
  <si>
    <t>SP0810</t>
  </si>
  <si>
    <t>SP0811</t>
  </si>
  <si>
    <t>SP0812</t>
  </si>
  <si>
    <t>SP0822</t>
  </si>
  <si>
    <t>SP0832</t>
  </si>
  <si>
    <t>SP0842</t>
  </si>
  <si>
    <t>SP0852</t>
  </si>
  <si>
    <t>SP0862</t>
  </si>
  <si>
    <t>SP0872</t>
  </si>
  <si>
    <t>SP0882</t>
  </si>
  <si>
    <t>SP0892</t>
  </si>
  <si>
    <t>SP0813</t>
  </si>
  <si>
    <t>SP0814</t>
  </si>
  <si>
    <t>SP0815</t>
  </si>
  <si>
    <t>SP0816</t>
  </si>
  <si>
    <t>SP0817</t>
  </si>
  <si>
    <t>SP0818</t>
  </si>
  <si>
    <t>SP0819</t>
  </si>
  <si>
    <t>SP0820</t>
  </si>
  <si>
    <t>SP0821</t>
  </si>
  <si>
    <t>SP0823</t>
  </si>
  <si>
    <t>SP0824</t>
  </si>
  <si>
    <t>SP0825</t>
  </si>
  <si>
    <t>SP0826</t>
  </si>
  <si>
    <t>SP0827</t>
  </si>
  <si>
    <t>SP0828</t>
  </si>
  <si>
    <t>SP0829</t>
  </si>
  <si>
    <t>SP0830</t>
  </si>
  <si>
    <t>SP0831</t>
  </si>
  <si>
    <t>SP0833</t>
  </si>
  <si>
    <t>SP0834</t>
  </si>
  <si>
    <t>SP0835</t>
  </si>
  <si>
    <t>SP0836</t>
  </si>
  <si>
    <t>SP0837</t>
  </si>
  <si>
    <t>SP0838</t>
  </si>
  <si>
    <t>SP0839</t>
  </si>
  <si>
    <t>SP0840</t>
  </si>
  <si>
    <t>SP0841</t>
  </si>
  <si>
    <t>SP0843</t>
  </si>
  <si>
    <t>SP0844</t>
  </si>
  <si>
    <t>SP0845</t>
  </si>
  <si>
    <t>SP0846</t>
  </si>
  <si>
    <t>SP0847</t>
  </si>
  <si>
    <t>SP0848</t>
  </si>
  <si>
    <t>SP0849</t>
  </si>
  <si>
    <t>SP0850</t>
  </si>
  <si>
    <t>SP0851</t>
  </si>
  <si>
    <t>SP0853</t>
  </si>
  <si>
    <t>SP0854</t>
  </si>
  <si>
    <t>SP0855</t>
  </si>
  <si>
    <t>SP0856</t>
  </si>
  <si>
    <t>SP0857</t>
  </si>
  <si>
    <t>SP0858</t>
  </si>
  <si>
    <t>SP0859</t>
  </si>
  <si>
    <t>SP0860</t>
  </si>
  <si>
    <t>SP0861</t>
  </si>
  <si>
    <t>SP0863</t>
  </si>
  <si>
    <t>SP0864</t>
  </si>
  <si>
    <t>SP0865</t>
  </si>
  <si>
    <t>SP0866</t>
  </si>
  <si>
    <t>SP0867</t>
  </si>
  <si>
    <t>SP0868</t>
  </si>
  <si>
    <t>SP0869</t>
  </si>
  <si>
    <t>SP0870</t>
  </si>
  <si>
    <t>SP0871</t>
  </si>
  <si>
    <t>SP0873</t>
  </si>
  <si>
    <t>SP0874</t>
  </si>
  <si>
    <t>SP0875</t>
  </si>
  <si>
    <t>SP0876</t>
  </si>
  <si>
    <t>SP0877</t>
  </si>
  <si>
    <t>SP0878</t>
  </si>
  <si>
    <t>SP0879</t>
  </si>
  <si>
    <t>SP0880</t>
  </si>
  <si>
    <t>SP0881</t>
  </si>
  <si>
    <t>SP0883</t>
  </si>
  <si>
    <t>SP0884</t>
  </si>
  <si>
    <t>SP0885</t>
  </si>
  <si>
    <t>SP0886</t>
  </si>
  <si>
    <t>SP0887</t>
  </si>
  <si>
    <t>SP0888</t>
  </si>
  <si>
    <t>SP0889</t>
  </si>
  <si>
    <t>SP0890</t>
  </si>
  <si>
    <t>SP0891</t>
  </si>
  <si>
    <t>SP0893</t>
  </si>
  <si>
    <t>SP0894</t>
  </si>
  <si>
    <t>SP0895</t>
  </si>
  <si>
    <t>SP0896</t>
  </si>
  <si>
    <t>SP0897</t>
  </si>
  <si>
    <t>SP0898</t>
  </si>
  <si>
    <t>SP0899</t>
  </si>
  <si>
    <t>SP0900</t>
  </si>
  <si>
    <t>SP0901</t>
  </si>
  <si>
    <t>SP0902</t>
  </si>
  <si>
    <t>SP0903</t>
  </si>
  <si>
    <t>SP0904</t>
  </si>
  <si>
    <t>SP0905</t>
  </si>
  <si>
    <t>SP0906</t>
  </si>
  <si>
    <t>SP0907</t>
  </si>
  <si>
    <t>SP0908</t>
  </si>
  <si>
    <t>SP0909</t>
  </si>
  <si>
    <t>SP0910</t>
  </si>
  <si>
    <t>SP0920</t>
  </si>
  <si>
    <t>SP0930</t>
  </si>
  <si>
    <t>SP0940</t>
  </si>
  <si>
    <t>SP0950</t>
  </si>
  <si>
    <t>SP0960</t>
  </si>
  <si>
    <t>SP0970</t>
  </si>
  <si>
    <t>SP0911</t>
  </si>
  <si>
    <t>SP0912</t>
  </si>
  <si>
    <t>SP0913</t>
  </si>
  <si>
    <t>SP0914</t>
  </si>
  <si>
    <t>SP0915</t>
  </si>
  <si>
    <t>SP0916</t>
  </si>
  <si>
    <t>SP0917</t>
  </si>
  <si>
    <t>SP0918</t>
  </si>
  <si>
    <t>SP0919</t>
  </si>
  <si>
    <t>SP0921</t>
  </si>
  <si>
    <t>SP0922</t>
  </si>
  <si>
    <t>SP0923</t>
  </si>
  <si>
    <t>SP0924</t>
  </si>
  <si>
    <t>SP0925</t>
  </si>
  <si>
    <t>SP0926</t>
  </si>
  <si>
    <t>SP0927</t>
  </si>
  <si>
    <t>SP0928</t>
  </si>
  <si>
    <t>SP0929</t>
  </si>
  <si>
    <t>SP0931</t>
  </si>
  <si>
    <t>SP0932</t>
  </si>
  <si>
    <t>SP0933</t>
  </si>
  <si>
    <t>SP0934</t>
  </si>
  <si>
    <t>SP0935</t>
  </si>
  <si>
    <t>SP0936</t>
  </si>
  <si>
    <t>SP0937</t>
  </si>
  <si>
    <t>SP0938</t>
  </si>
  <si>
    <t>SP0939</t>
  </si>
  <si>
    <t>SP0941</t>
  </si>
  <si>
    <t>SP0942</t>
  </si>
  <si>
    <t>SP0943</t>
  </si>
  <si>
    <t>SP0944</t>
  </si>
  <si>
    <t>SP0945</t>
  </si>
  <si>
    <t>SP0946</t>
  </si>
  <si>
    <t>SP0947</t>
  </si>
  <si>
    <t>SP0948</t>
  </si>
  <si>
    <t>SP0949</t>
  </si>
  <si>
    <t>SP0951</t>
  </si>
  <si>
    <t>SP0952</t>
  </si>
  <si>
    <t>SP0953</t>
  </si>
  <si>
    <t>SP0954</t>
  </si>
  <si>
    <t>SP0955</t>
  </si>
  <si>
    <t>SP0956</t>
  </si>
  <si>
    <t>SP0957</t>
  </si>
  <si>
    <t>SP0958</t>
  </si>
  <si>
    <t>SP0959</t>
  </si>
  <si>
    <t>SP0961</t>
  </si>
  <si>
    <t>SP0962</t>
  </si>
  <si>
    <t>SP0963</t>
  </si>
  <si>
    <t>SP0964</t>
  </si>
  <si>
    <t>SP0965</t>
  </si>
  <si>
    <t>SP0966</t>
  </si>
  <si>
    <t>SP0967</t>
  </si>
  <si>
    <t>SP0968</t>
  </si>
  <si>
    <t>SP0969</t>
  </si>
  <si>
    <t>SP0971</t>
  </si>
  <si>
    <t>SP0972</t>
  </si>
  <si>
    <t>SP0973</t>
  </si>
  <si>
    <t>SP0974</t>
  </si>
  <si>
    <t>SP0975</t>
  </si>
  <si>
    <t>SP0976</t>
  </si>
  <si>
    <t>SP0977</t>
  </si>
  <si>
    <t>0650030013</t>
  </si>
  <si>
    <t>Nguyễn Ngọc Duy</t>
  </si>
  <si>
    <t>06_ĐH_TĐCT</t>
  </si>
  <si>
    <t>SP1288</t>
  </si>
  <si>
    <t>0772122681</t>
  </si>
  <si>
    <t>0850030035</t>
  </si>
  <si>
    <t>Nguyễn Xuân Quý</t>
  </si>
  <si>
    <t>08_ĐH_TĐTH</t>
  </si>
  <si>
    <t>SP1312</t>
  </si>
  <si>
    <t>0382493199</t>
  </si>
  <si>
    <t>0850030034</t>
  </si>
  <si>
    <t>Nguyễn Viết Quý</t>
  </si>
  <si>
    <t>08_ĐH_TĐCT</t>
  </si>
  <si>
    <t>SP1313</t>
  </si>
  <si>
    <t>0523138707</t>
  </si>
  <si>
    <t>0850130001</t>
  </si>
  <si>
    <t>Nguyễn Quốc Tuấn Đăng</t>
  </si>
  <si>
    <t>08_ĐH_QTTH1</t>
  </si>
  <si>
    <t>SP1315</t>
  </si>
  <si>
    <t>0963396673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</si>
</sst>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5">
    <font>
      <sz val="10"/>
      <color rgb="FF000000"/>
      <name val="Arial"/>
      <charset val="134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20"/>
      <name val="Times New Roman"/>
      <family val="1"/>
    </font>
    <font>
      <i/>
      <sz val="11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0" borderId="0" xfId="0" applyFont="1" applyAlignment="1"/>
    <xf numFmtId="164" fontId="1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0" xfId="0" applyNumberFormat="1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8" fillId="2" borderId="0" xfId="0" applyFont="1" applyFill="1"/>
    <xf numFmtId="14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5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/>
    <xf numFmtId="0" fontId="1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49" fontId="10" fillId="2" borderId="3" xfId="0" quotePrefix="1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left" wrapText="1"/>
    </xf>
    <xf numFmtId="3" fontId="10" fillId="2" borderId="3" xfId="0" applyNumberFormat="1" applyFont="1" applyFill="1" applyBorder="1" applyAlignment="1"/>
    <xf numFmtId="3" fontId="10" fillId="2" borderId="3" xfId="0" applyNumberFormat="1" applyFont="1" applyFill="1" applyBorder="1" applyAlignment="1">
      <alignment horizontal="center"/>
    </xf>
    <xf numFmtId="14" fontId="9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vertical="center"/>
    </xf>
    <xf numFmtId="14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left"/>
    </xf>
    <xf numFmtId="3" fontId="9" fillId="2" borderId="3" xfId="0" applyNumberFormat="1" applyFont="1" applyFill="1" applyBorder="1" applyAlignment="1"/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wrapText="1"/>
    </xf>
    <xf numFmtId="49" fontId="10" fillId="2" borderId="4" xfId="0" quotePrefix="1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/>
    </xf>
    <xf numFmtId="49" fontId="10" fillId="2" borderId="5" xfId="0" quotePrefix="1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7" xfId="0" applyFont="1" applyFill="1" applyBorder="1" applyAlignment="1"/>
    <xf numFmtId="49" fontId="10" fillId="2" borderId="3" xfId="0" quotePrefix="1" applyNumberFormat="1" applyFont="1" applyFill="1" applyBorder="1" applyAlignment="1">
      <alignment wrapText="1"/>
    </xf>
    <xf numFmtId="3" fontId="9" fillId="2" borderId="3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left" vertical="center"/>
    </xf>
    <xf numFmtId="3" fontId="9" fillId="0" borderId="3" xfId="0" applyNumberFormat="1" applyFont="1" applyBorder="1" applyAlignment="1"/>
    <xf numFmtId="0" fontId="10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49" fontId="11" fillId="2" borderId="3" xfId="0" quotePrefix="1" applyNumberFormat="1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left" wrapText="1"/>
    </xf>
    <xf numFmtId="3" fontId="11" fillId="2" borderId="3" xfId="0" applyNumberFormat="1" applyFont="1" applyFill="1" applyBorder="1" applyAlignment="1"/>
    <xf numFmtId="3" fontId="11" fillId="2" borderId="3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quotePrefix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9" fontId="11" fillId="2" borderId="4" xfId="0" quotePrefix="1" applyNumberFormat="1" applyFont="1" applyFill="1" applyBorder="1" applyAlignment="1">
      <alignment horizontal="center" wrapText="1"/>
    </xf>
    <xf numFmtId="0" fontId="11" fillId="2" borderId="4" xfId="0" applyFont="1" applyFill="1" applyBorder="1" applyAlignment="1">
      <alignment wrapText="1"/>
    </xf>
    <xf numFmtId="0" fontId="11" fillId="2" borderId="4" xfId="0" applyFont="1" applyFill="1" applyBorder="1" applyAlignment="1">
      <alignment horizontal="left" wrapText="1"/>
    </xf>
    <xf numFmtId="14" fontId="12" fillId="2" borderId="3" xfId="0" applyNumberFormat="1" applyFont="1" applyFill="1" applyBorder="1" applyAlignment="1">
      <alignment horizontal="center"/>
    </xf>
    <xf numFmtId="0" fontId="14" fillId="2" borderId="0" xfId="0" applyFont="1" applyFill="1"/>
    <xf numFmtId="49" fontId="11" fillId="2" borderId="3" xfId="0" quotePrefix="1" applyNumberFormat="1" applyFont="1" applyFill="1" applyBorder="1" applyAlignment="1">
      <alignment horizontal="center" wrapText="1"/>
    </xf>
    <xf numFmtId="3" fontId="13" fillId="2" borderId="0" xfId="0" applyNumberFormat="1" applyFont="1" applyFill="1" applyAlignment="1">
      <alignment vertical="center"/>
    </xf>
    <xf numFmtId="0" fontId="11" fillId="2" borderId="3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4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10"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5596890" y="0"/>
          <a:ext cx="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6E3D39-3D37-45EF-96C2-640A28326040}"/>
            </a:ext>
          </a:extLst>
        </xdr:cNvPr>
        <xdr:cNvSpPr>
          <a:spLocks noChangeArrowheads="1"/>
        </xdr:cNvSpPr>
      </xdr:nvSpPr>
      <xdr:spPr>
        <a:xfrm>
          <a:off x="50292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022EDE0-3631-40CD-9D74-875441C95930}"/>
            </a:ext>
          </a:extLst>
        </xdr:cNvPr>
        <xdr:cNvSpPr>
          <a:spLocks noChangeArrowheads="1"/>
        </xdr:cNvSpPr>
      </xdr:nvSpPr>
      <xdr:spPr>
        <a:xfrm>
          <a:off x="50292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3BF5DCC-C5EC-4BE3-880A-101F15BE6F8D}"/>
            </a:ext>
          </a:extLst>
        </xdr:cNvPr>
        <xdr:cNvSpPr>
          <a:spLocks noChangeArrowheads="1"/>
        </xdr:cNvSpPr>
      </xdr:nvSpPr>
      <xdr:spPr>
        <a:xfrm>
          <a:off x="57054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880D81-F63A-44C4-AF1F-22EB79406242}"/>
            </a:ext>
          </a:extLst>
        </xdr:cNvPr>
        <xdr:cNvSpPr>
          <a:spLocks noChangeArrowheads="1"/>
        </xdr:cNvSpPr>
      </xdr:nvSpPr>
      <xdr:spPr>
        <a:xfrm>
          <a:off x="50292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F7C7588-B543-4322-9384-D384050539A1}"/>
            </a:ext>
          </a:extLst>
        </xdr:cNvPr>
        <xdr:cNvSpPr>
          <a:spLocks noChangeArrowheads="1"/>
        </xdr:cNvSpPr>
      </xdr:nvSpPr>
      <xdr:spPr>
        <a:xfrm>
          <a:off x="50292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5"/>
  <sheetViews>
    <sheetView topLeftCell="A39" workbookViewId="0">
      <selection activeCell="A15" sqref="A15:XFD15"/>
    </sheetView>
  </sheetViews>
  <sheetFormatPr defaultColWidth="9.140625" defaultRowHeight="15"/>
  <cols>
    <col min="1" max="1" width="5.85546875" style="27" customWidth="1"/>
    <col min="2" max="2" width="13.85546875" style="32" customWidth="1"/>
    <col min="3" max="3" width="23.7109375" style="27" customWidth="1"/>
    <col min="4" max="4" width="8.140625" style="27" hidden="1" customWidth="1"/>
    <col min="5" max="5" width="16.5703125" style="33" customWidth="1"/>
    <col min="6" max="6" width="9.7109375" style="34" customWidth="1"/>
    <col min="7" max="7" width="12.42578125" style="35" customWidth="1"/>
    <col min="8" max="8" width="10" style="32" customWidth="1"/>
    <col min="9" max="9" width="9.140625" style="27" customWidth="1"/>
    <col min="10" max="10" width="12.42578125" style="27" bestFit="1" customWidth="1"/>
    <col min="11" max="11" width="18.42578125" style="27" customWidth="1"/>
    <col min="12" max="16384" width="9.140625" style="27"/>
  </cols>
  <sheetData>
    <row r="2" spans="1:11" s="22" customFormat="1" ht="14.25">
      <c r="A2" s="115" t="s">
        <v>0</v>
      </c>
      <c r="B2" s="115"/>
      <c r="C2" s="115"/>
      <c r="D2" s="115"/>
      <c r="E2" s="115" t="s">
        <v>1</v>
      </c>
      <c r="F2" s="115"/>
      <c r="G2" s="115"/>
      <c r="H2" s="115"/>
      <c r="I2" s="115"/>
    </row>
    <row r="3" spans="1:11" s="22" customFormat="1" ht="14.25">
      <c r="A3" s="115" t="s">
        <v>2</v>
      </c>
      <c r="B3" s="115"/>
      <c r="C3" s="115"/>
      <c r="D3" s="115"/>
      <c r="E3" s="120" t="s">
        <v>3</v>
      </c>
      <c r="F3" s="120"/>
      <c r="G3" s="120"/>
      <c r="H3" s="120"/>
      <c r="I3" s="120"/>
    </row>
    <row r="4" spans="1:11" s="22" customFormat="1" ht="14.25">
      <c r="A4" s="22" t="s">
        <v>4</v>
      </c>
      <c r="E4" s="44"/>
      <c r="F4" s="14"/>
      <c r="G4" s="23"/>
      <c r="H4" s="45"/>
    </row>
    <row r="5" spans="1:11" s="22" customFormat="1" ht="14.25">
      <c r="A5" s="120" t="s">
        <v>5</v>
      </c>
      <c r="B5" s="120"/>
      <c r="C5" s="120"/>
      <c r="D5" s="120"/>
      <c r="E5" s="44"/>
      <c r="F5" s="14"/>
      <c r="G5" s="23"/>
      <c r="H5" s="45"/>
    </row>
    <row r="6" spans="1:11" s="22" customFormat="1" ht="14.25">
      <c r="B6" s="45"/>
      <c r="E6" s="44"/>
      <c r="F6" s="14"/>
      <c r="G6" s="23"/>
      <c r="H6" s="45"/>
    </row>
    <row r="7" spans="1:11" ht="25.5">
      <c r="A7" s="24" t="s">
        <v>30</v>
      </c>
      <c r="B7" s="24"/>
      <c r="C7" s="24"/>
      <c r="D7" s="24"/>
      <c r="E7" s="24"/>
      <c r="F7" s="25"/>
      <c r="G7" s="25"/>
      <c r="H7" s="24"/>
      <c r="I7" s="26"/>
    </row>
    <row r="8" spans="1:11">
      <c r="A8" s="45"/>
      <c r="B8" s="45"/>
      <c r="C8" s="45"/>
      <c r="D8" s="45"/>
      <c r="E8" s="45"/>
      <c r="F8" s="15"/>
      <c r="G8" s="15"/>
      <c r="H8" s="45"/>
      <c r="I8" s="45"/>
    </row>
    <row r="9" spans="1:11">
      <c r="A9" s="22" t="s">
        <v>26</v>
      </c>
      <c r="B9" s="22" t="s">
        <v>38</v>
      </c>
      <c r="D9" s="45"/>
      <c r="E9" s="44" t="s">
        <v>6</v>
      </c>
      <c r="F9" s="14" t="s">
        <v>37</v>
      </c>
      <c r="G9" s="15"/>
      <c r="H9" s="45"/>
      <c r="I9" s="45"/>
    </row>
    <row r="10" spans="1:11">
      <c r="A10" s="22" t="s">
        <v>7</v>
      </c>
      <c r="B10" s="22"/>
      <c r="C10" s="22" t="s">
        <v>28</v>
      </c>
      <c r="E10" s="22" t="s">
        <v>8</v>
      </c>
      <c r="F10" s="14" t="s">
        <v>31</v>
      </c>
      <c r="G10" s="15"/>
      <c r="H10" s="45"/>
      <c r="I10" s="45"/>
    </row>
    <row r="11" spans="1:11">
      <c r="A11" s="121" t="s">
        <v>9</v>
      </c>
      <c r="B11" s="121"/>
      <c r="C11" s="44">
        <v>2</v>
      </c>
      <c r="D11" s="22" t="s">
        <v>32</v>
      </c>
      <c r="E11" s="22" t="s">
        <v>32</v>
      </c>
      <c r="F11" s="23"/>
      <c r="G11" s="23"/>
      <c r="H11" s="45"/>
      <c r="I11" s="45"/>
    </row>
    <row r="12" spans="1:11">
      <c r="A12" s="115"/>
      <c r="B12" s="115"/>
      <c r="C12" s="115"/>
      <c r="D12" s="115"/>
      <c r="E12" s="115"/>
      <c r="F12" s="115"/>
      <c r="G12" s="115"/>
      <c r="H12" s="115"/>
    </row>
    <row r="13" spans="1:11" s="28" customFormat="1" ht="47.25">
      <c r="A13" s="53" t="s">
        <v>10</v>
      </c>
      <c r="B13" s="54" t="s">
        <v>11</v>
      </c>
      <c r="C13" s="54" t="s">
        <v>12</v>
      </c>
      <c r="D13" s="54" t="s">
        <v>13</v>
      </c>
      <c r="E13" s="55" t="s">
        <v>14</v>
      </c>
      <c r="F13" s="56" t="s">
        <v>15</v>
      </c>
      <c r="G13" s="56" t="s">
        <v>16</v>
      </c>
      <c r="H13" s="54" t="s">
        <v>17</v>
      </c>
      <c r="I13" s="92" t="s">
        <v>675</v>
      </c>
      <c r="J13" s="54" t="s">
        <v>174</v>
      </c>
    </row>
    <row r="14" spans="1:11" s="21" customFormat="1" ht="18.75" customHeight="1">
      <c r="A14" s="57">
        <f>ROW()-13</f>
        <v>1</v>
      </c>
      <c r="B14" s="58" t="s">
        <v>39</v>
      </c>
      <c r="C14" s="59" t="s">
        <v>40</v>
      </c>
      <c r="D14" s="59"/>
      <c r="E14" s="60" t="s">
        <v>111</v>
      </c>
      <c r="F14" s="61">
        <v>728000</v>
      </c>
      <c r="G14" s="62">
        <f>$C$11*$F14</f>
        <v>1456000</v>
      </c>
      <c r="H14" s="63"/>
      <c r="I14" s="96" t="s">
        <v>676</v>
      </c>
      <c r="J14" s="64" t="s">
        <v>138</v>
      </c>
      <c r="K14" s="29"/>
    </row>
    <row r="15" spans="1:11" s="106" customFormat="1" ht="18.75" customHeight="1">
      <c r="A15" s="97">
        <f>ROW()-13</f>
        <v>2</v>
      </c>
      <c r="B15" s="112" t="s">
        <v>893</v>
      </c>
      <c r="C15" s="99" t="s">
        <v>894</v>
      </c>
      <c r="D15" s="99"/>
      <c r="E15" s="100" t="s">
        <v>895</v>
      </c>
      <c r="F15" s="101">
        <v>657000</v>
      </c>
      <c r="G15" s="102">
        <f>$C$11*$F15</f>
        <v>1314000</v>
      </c>
      <c r="H15" s="110"/>
      <c r="I15" s="104" t="s">
        <v>896</v>
      </c>
      <c r="J15" s="114" t="s">
        <v>897</v>
      </c>
      <c r="K15" s="113"/>
    </row>
    <row r="16" spans="1:11" s="21" customFormat="1" ht="18.75" customHeight="1">
      <c r="A16" s="57">
        <f t="shared" ref="A16:A50" si="0">ROW()-13</f>
        <v>3</v>
      </c>
      <c r="B16" s="58" t="s">
        <v>41</v>
      </c>
      <c r="C16" s="59" t="s">
        <v>42</v>
      </c>
      <c r="D16" s="59"/>
      <c r="E16" s="60" t="s">
        <v>112</v>
      </c>
      <c r="F16" s="61">
        <v>685000</v>
      </c>
      <c r="G16" s="62">
        <f t="shared" ref="G16:G50" si="1">$C$11*$F16</f>
        <v>1370000</v>
      </c>
      <c r="H16" s="65"/>
      <c r="I16" s="96" t="s">
        <v>677</v>
      </c>
      <c r="J16" s="64" t="s">
        <v>139</v>
      </c>
      <c r="K16" s="39"/>
    </row>
    <row r="17" spans="1:11" s="21" customFormat="1" ht="18.75" customHeight="1">
      <c r="A17" s="57">
        <f t="shared" si="0"/>
        <v>4</v>
      </c>
      <c r="B17" s="58" t="s">
        <v>43</v>
      </c>
      <c r="C17" s="59" t="s">
        <v>44</v>
      </c>
      <c r="D17" s="59"/>
      <c r="E17" s="60" t="s">
        <v>113</v>
      </c>
      <c r="F17" s="61">
        <v>685000</v>
      </c>
      <c r="G17" s="62">
        <f t="shared" si="1"/>
        <v>1370000</v>
      </c>
      <c r="H17" s="65"/>
      <c r="I17" s="96" t="s">
        <v>678</v>
      </c>
      <c r="J17" s="64" t="s">
        <v>140</v>
      </c>
    </row>
    <row r="18" spans="1:11" s="21" customFormat="1" ht="18.75" customHeight="1">
      <c r="A18" s="57">
        <f t="shared" si="0"/>
        <v>5</v>
      </c>
      <c r="B18" s="58" t="s">
        <v>78</v>
      </c>
      <c r="C18" s="59" t="s">
        <v>45</v>
      </c>
      <c r="D18" s="59"/>
      <c r="E18" s="60" t="s">
        <v>114</v>
      </c>
      <c r="F18" s="61">
        <v>738000</v>
      </c>
      <c r="G18" s="62">
        <f t="shared" si="1"/>
        <v>1476000</v>
      </c>
      <c r="H18" s="66"/>
      <c r="I18" s="96" t="s">
        <v>679</v>
      </c>
      <c r="J18" s="64" t="s">
        <v>141</v>
      </c>
    </row>
    <row r="19" spans="1:11" s="21" customFormat="1" ht="18.75" customHeight="1">
      <c r="A19" s="57">
        <f t="shared" si="0"/>
        <v>6</v>
      </c>
      <c r="B19" s="58" t="s">
        <v>80</v>
      </c>
      <c r="C19" s="59" t="s">
        <v>47</v>
      </c>
      <c r="D19" s="59"/>
      <c r="E19" s="60" t="s">
        <v>116</v>
      </c>
      <c r="F19" s="61">
        <v>685000</v>
      </c>
      <c r="G19" s="62">
        <f t="shared" si="1"/>
        <v>1370000</v>
      </c>
      <c r="H19" s="66"/>
      <c r="I19" s="96" t="s">
        <v>680</v>
      </c>
      <c r="J19" s="64" t="s">
        <v>143</v>
      </c>
    </row>
    <row r="20" spans="1:11" s="21" customFormat="1" ht="18.75" customHeight="1">
      <c r="A20" s="57">
        <f t="shared" si="0"/>
        <v>7</v>
      </c>
      <c r="B20" s="58" t="s">
        <v>83</v>
      </c>
      <c r="C20" s="59" t="s">
        <v>50</v>
      </c>
      <c r="D20" s="59"/>
      <c r="E20" s="60" t="s">
        <v>118</v>
      </c>
      <c r="F20" s="61">
        <v>685000</v>
      </c>
      <c r="G20" s="62">
        <f t="shared" si="1"/>
        <v>1370000</v>
      </c>
      <c r="H20" s="66"/>
      <c r="I20" s="96" t="s">
        <v>681</v>
      </c>
      <c r="J20" s="64" t="s">
        <v>146</v>
      </c>
    </row>
    <row r="21" spans="1:11" s="21" customFormat="1" ht="18.75" customHeight="1">
      <c r="A21" s="57">
        <f t="shared" si="0"/>
        <v>8</v>
      </c>
      <c r="B21" s="58" t="s">
        <v>81</v>
      </c>
      <c r="C21" s="59" t="s">
        <v>48</v>
      </c>
      <c r="D21" s="59"/>
      <c r="E21" s="60" t="s">
        <v>117</v>
      </c>
      <c r="F21" s="61">
        <v>685000</v>
      </c>
      <c r="G21" s="62">
        <f t="shared" si="1"/>
        <v>1370000</v>
      </c>
      <c r="H21" s="66"/>
      <c r="I21" s="96" t="s">
        <v>682</v>
      </c>
      <c r="J21" s="64" t="s">
        <v>144</v>
      </c>
    </row>
    <row r="22" spans="1:11" s="21" customFormat="1" ht="18.75" customHeight="1">
      <c r="A22" s="57">
        <f t="shared" si="0"/>
        <v>9</v>
      </c>
      <c r="B22" s="58" t="s">
        <v>79</v>
      </c>
      <c r="C22" s="59" t="s">
        <v>46</v>
      </c>
      <c r="D22" s="59"/>
      <c r="E22" s="60" t="s">
        <v>115</v>
      </c>
      <c r="F22" s="61">
        <v>685000</v>
      </c>
      <c r="G22" s="62">
        <f t="shared" si="1"/>
        <v>1370000</v>
      </c>
      <c r="H22" s="66"/>
      <c r="I22" s="96" t="s">
        <v>683</v>
      </c>
      <c r="J22" s="64" t="s">
        <v>142</v>
      </c>
    </row>
    <row r="23" spans="1:11" s="21" customFormat="1" ht="18.75" customHeight="1">
      <c r="A23" s="57">
        <f t="shared" si="0"/>
        <v>10</v>
      </c>
      <c r="B23" s="58" t="s">
        <v>82</v>
      </c>
      <c r="C23" s="59" t="s">
        <v>49</v>
      </c>
      <c r="D23" s="59"/>
      <c r="E23" s="60" t="s">
        <v>115</v>
      </c>
      <c r="F23" s="61">
        <v>685000</v>
      </c>
      <c r="G23" s="62">
        <f t="shared" si="1"/>
        <v>1370000</v>
      </c>
      <c r="H23" s="66"/>
      <c r="I23" s="96" t="s">
        <v>684</v>
      </c>
      <c r="J23" s="64" t="s">
        <v>145</v>
      </c>
    </row>
    <row r="24" spans="1:11" s="21" customFormat="1" ht="18.75" customHeight="1">
      <c r="A24" s="57">
        <f t="shared" si="0"/>
        <v>11</v>
      </c>
      <c r="B24" s="58" t="s">
        <v>88</v>
      </c>
      <c r="C24" s="59" t="s">
        <v>55</v>
      </c>
      <c r="D24" s="59"/>
      <c r="E24" s="60" t="s">
        <v>122</v>
      </c>
      <c r="F24" s="61">
        <v>728000</v>
      </c>
      <c r="G24" s="62">
        <f t="shared" si="1"/>
        <v>1456000</v>
      </c>
      <c r="H24" s="65"/>
      <c r="I24" s="96" t="s">
        <v>685</v>
      </c>
      <c r="J24" s="64" t="s">
        <v>151</v>
      </c>
    </row>
    <row r="25" spans="1:11" s="21" customFormat="1" ht="18.75" customHeight="1">
      <c r="A25" s="57">
        <f t="shared" si="0"/>
        <v>12</v>
      </c>
      <c r="B25" s="58" t="s">
        <v>87</v>
      </c>
      <c r="C25" s="59" t="s">
        <v>54</v>
      </c>
      <c r="D25" s="59"/>
      <c r="E25" s="60" t="s">
        <v>121</v>
      </c>
      <c r="F25" s="61">
        <v>728000</v>
      </c>
      <c r="G25" s="62">
        <f t="shared" si="1"/>
        <v>1456000</v>
      </c>
      <c r="H25" s="65"/>
      <c r="I25" s="96" t="s">
        <v>686</v>
      </c>
      <c r="J25" s="64" t="s">
        <v>150</v>
      </c>
    </row>
    <row r="26" spans="1:11" s="21" customFormat="1" ht="18.75" customHeight="1">
      <c r="A26" s="57">
        <f t="shared" si="0"/>
        <v>13</v>
      </c>
      <c r="B26" s="58" t="s">
        <v>84</v>
      </c>
      <c r="C26" s="59" t="s">
        <v>51</v>
      </c>
      <c r="D26" s="59"/>
      <c r="E26" s="60" t="s">
        <v>119</v>
      </c>
      <c r="F26" s="61">
        <v>728000</v>
      </c>
      <c r="G26" s="62">
        <f t="shared" si="1"/>
        <v>1456000</v>
      </c>
      <c r="H26" s="66"/>
      <c r="I26" s="96" t="s">
        <v>687</v>
      </c>
      <c r="J26" s="64" t="s">
        <v>147</v>
      </c>
    </row>
    <row r="27" spans="1:11" s="21" customFormat="1" ht="18.75" customHeight="1">
      <c r="A27" s="57">
        <f t="shared" si="0"/>
        <v>14</v>
      </c>
      <c r="B27" s="58" t="s">
        <v>86</v>
      </c>
      <c r="C27" s="59" t="s">
        <v>53</v>
      </c>
      <c r="D27" s="59"/>
      <c r="E27" s="60" t="s">
        <v>119</v>
      </c>
      <c r="F27" s="61">
        <v>728000</v>
      </c>
      <c r="G27" s="62">
        <f t="shared" si="1"/>
        <v>1456000</v>
      </c>
      <c r="H27" s="66"/>
      <c r="I27" s="96" t="s">
        <v>688</v>
      </c>
      <c r="J27" s="64" t="s">
        <v>149</v>
      </c>
      <c r="K27" s="39"/>
    </row>
    <row r="28" spans="1:11" s="21" customFormat="1" ht="18.75" customHeight="1">
      <c r="A28" s="57">
        <f t="shared" si="0"/>
        <v>15</v>
      </c>
      <c r="B28" s="58" t="s">
        <v>85</v>
      </c>
      <c r="C28" s="59" t="s">
        <v>52</v>
      </c>
      <c r="D28" s="59"/>
      <c r="E28" s="60" t="s">
        <v>120</v>
      </c>
      <c r="F28" s="61">
        <v>728000</v>
      </c>
      <c r="G28" s="62">
        <f t="shared" si="1"/>
        <v>1456000</v>
      </c>
      <c r="H28" s="66"/>
      <c r="I28" s="96" t="s">
        <v>689</v>
      </c>
      <c r="J28" s="64" t="s">
        <v>148</v>
      </c>
      <c r="K28" s="39"/>
    </row>
    <row r="29" spans="1:11" s="21" customFormat="1" ht="18.75" customHeight="1">
      <c r="A29" s="57">
        <f t="shared" si="0"/>
        <v>16</v>
      </c>
      <c r="B29" s="58" t="s">
        <v>92</v>
      </c>
      <c r="C29" s="59" t="s">
        <v>59</v>
      </c>
      <c r="D29" s="59"/>
      <c r="E29" s="60" t="s">
        <v>126</v>
      </c>
      <c r="F29" s="61">
        <v>728000</v>
      </c>
      <c r="G29" s="62">
        <f t="shared" si="1"/>
        <v>1456000</v>
      </c>
      <c r="H29" s="66"/>
      <c r="I29" s="96" t="s">
        <v>690</v>
      </c>
      <c r="J29" s="64" t="s">
        <v>155</v>
      </c>
    </row>
    <row r="30" spans="1:11" s="21" customFormat="1" ht="18.75" customHeight="1">
      <c r="A30" s="57">
        <f t="shared" si="0"/>
        <v>17</v>
      </c>
      <c r="B30" s="58" t="s">
        <v>93</v>
      </c>
      <c r="C30" s="59" t="s">
        <v>60</v>
      </c>
      <c r="D30" s="59"/>
      <c r="E30" s="60" t="s">
        <v>126</v>
      </c>
      <c r="F30" s="61">
        <v>728000</v>
      </c>
      <c r="G30" s="62">
        <f t="shared" si="1"/>
        <v>1456000</v>
      </c>
      <c r="H30" s="66"/>
      <c r="I30" s="96" t="s">
        <v>691</v>
      </c>
      <c r="J30" s="64" t="s">
        <v>156</v>
      </c>
    </row>
    <row r="31" spans="1:11" s="21" customFormat="1" ht="18.75" customHeight="1">
      <c r="A31" s="57">
        <f t="shared" si="0"/>
        <v>18</v>
      </c>
      <c r="B31" s="58" t="s">
        <v>91</v>
      </c>
      <c r="C31" s="59" t="s">
        <v>58</v>
      </c>
      <c r="D31" s="59"/>
      <c r="E31" s="60" t="s">
        <v>125</v>
      </c>
      <c r="F31" s="61">
        <v>728000</v>
      </c>
      <c r="G31" s="62">
        <f t="shared" si="1"/>
        <v>1456000</v>
      </c>
      <c r="H31" s="66"/>
      <c r="I31" s="96" t="s">
        <v>692</v>
      </c>
      <c r="J31" s="64" t="s">
        <v>154</v>
      </c>
    </row>
    <row r="32" spans="1:11" s="21" customFormat="1" ht="18.75" customHeight="1">
      <c r="A32" s="57">
        <f t="shared" si="0"/>
        <v>19</v>
      </c>
      <c r="B32" s="58" t="s">
        <v>89</v>
      </c>
      <c r="C32" s="59" t="s">
        <v>56</v>
      </c>
      <c r="D32" s="59"/>
      <c r="E32" s="60" t="s">
        <v>123</v>
      </c>
      <c r="F32" s="61">
        <v>674000</v>
      </c>
      <c r="G32" s="62">
        <f t="shared" si="1"/>
        <v>1348000</v>
      </c>
      <c r="H32" s="66"/>
      <c r="I32" s="96" t="s">
        <v>693</v>
      </c>
      <c r="J32" s="64" t="s">
        <v>152</v>
      </c>
    </row>
    <row r="33" spans="1:10" s="21" customFormat="1" ht="18.75" customHeight="1">
      <c r="A33" s="57">
        <f t="shared" si="0"/>
        <v>20</v>
      </c>
      <c r="B33" s="58" t="s">
        <v>95</v>
      </c>
      <c r="C33" s="59" t="s">
        <v>62</v>
      </c>
      <c r="D33" s="59"/>
      <c r="E33" s="60" t="s">
        <v>128</v>
      </c>
      <c r="F33" s="61">
        <v>685000</v>
      </c>
      <c r="G33" s="62">
        <f t="shared" si="1"/>
        <v>1370000</v>
      </c>
      <c r="H33" s="66"/>
      <c r="I33" s="96" t="s">
        <v>694</v>
      </c>
      <c r="J33" s="64" t="s">
        <v>158</v>
      </c>
    </row>
    <row r="34" spans="1:10" s="21" customFormat="1" ht="18.75" customHeight="1">
      <c r="A34" s="57">
        <f t="shared" si="0"/>
        <v>21</v>
      </c>
      <c r="B34" s="58" t="s">
        <v>90</v>
      </c>
      <c r="C34" s="59" t="s">
        <v>57</v>
      </c>
      <c r="D34" s="59"/>
      <c r="E34" s="60" t="s">
        <v>124</v>
      </c>
      <c r="F34" s="61">
        <v>685000</v>
      </c>
      <c r="G34" s="62">
        <f t="shared" si="1"/>
        <v>1370000</v>
      </c>
      <c r="H34" s="66"/>
      <c r="I34" s="96" t="s">
        <v>695</v>
      </c>
      <c r="J34" s="64" t="s">
        <v>153</v>
      </c>
    </row>
    <row r="35" spans="1:10" s="21" customFormat="1" ht="18.75" customHeight="1">
      <c r="A35" s="57">
        <f t="shared" si="0"/>
        <v>22</v>
      </c>
      <c r="B35" s="58" t="s">
        <v>94</v>
      </c>
      <c r="C35" s="59" t="s">
        <v>61</v>
      </c>
      <c r="D35" s="59"/>
      <c r="E35" s="60" t="s">
        <v>127</v>
      </c>
      <c r="F35" s="61">
        <v>685000</v>
      </c>
      <c r="G35" s="62">
        <f t="shared" si="1"/>
        <v>1370000</v>
      </c>
      <c r="H35" s="66"/>
      <c r="I35" s="96" t="s">
        <v>696</v>
      </c>
      <c r="J35" s="64" t="s">
        <v>157</v>
      </c>
    </row>
    <row r="36" spans="1:10" s="21" customFormat="1" ht="18.75" customHeight="1">
      <c r="A36" s="57">
        <f t="shared" si="0"/>
        <v>23</v>
      </c>
      <c r="B36" s="58" t="s">
        <v>96</v>
      </c>
      <c r="C36" s="59" t="s">
        <v>63</v>
      </c>
      <c r="D36" s="59"/>
      <c r="E36" s="60" t="s">
        <v>129</v>
      </c>
      <c r="F36" s="61">
        <v>685000</v>
      </c>
      <c r="G36" s="62">
        <f t="shared" si="1"/>
        <v>1370000</v>
      </c>
      <c r="H36" s="66"/>
      <c r="I36" s="96" t="s">
        <v>697</v>
      </c>
      <c r="J36" s="64" t="s">
        <v>159</v>
      </c>
    </row>
    <row r="37" spans="1:10" s="21" customFormat="1" ht="18.75" customHeight="1">
      <c r="A37" s="57">
        <f t="shared" si="0"/>
        <v>24</v>
      </c>
      <c r="B37" s="58" t="s">
        <v>106</v>
      </c>
      <c r="C37" s="59" t="s">
        <v>73</v>
      </c>
      <c r="D37" s="59"/>
      <c r="E37" s="60" t="s">
        <v>135</v>
      </c>
      <c r="F37" s="61">
        <v>728000</v>
      </c>
      <c r="G37" s="62">
        <f t="shared" si="1"/>
        <v>1456000</v>
      </c>
      <c r="H37" s="66"/>
      <c r="I37" s="96" t="s">
        <v>698</v>
      </c>
      <c r="J37" s="64" t="s">
        <v>169</v>
      </c>
    </row>
    <row r="38" spans="1:10" s="21" customFormat="1" ht="18.75" customHeight="1">
      <c r="A38" s="57">
        <f t="shared" si="0"/>
        <v>25</v>
      </c>
      <c r="B38" s="58" t="s">
        <v>107</v>
      </c>
      <c r="C38" s="59" t="s">
        <v>74</v>
      </c>
      <c r="D38" s="59"/>
      <c r="E38" s="60" t="s">
        <v>136</v>
      </c>
      <c r="F38" s="61">
        <v>728000</v>
      </c>
      <c r="G38" s="62">
        <f t="shared" si="1"/>
        <v>1456000</v>
      </c>
      <c r="H38" s="66"/>
      <c r="I38" s="96" t="s">
        <v>699</v>
      </c>
      <c r="J38" s="64" t="s">
        <v>170</v>
      </c>
    </row>
    <row r="39" spans="1:10" s="21" customFormat="1" ht="18.75" customHeight="1">
      <c r="A39" s="57">
        <f t="shared" si="0"/>
        <v>26</v>
      </c>
      <c r="B39" s="58" t="s">
        <v>108</v>
      </c>
      <c r="C39" s="59" t="s">
        <v>75</v>
      </c>
      <c r="D39" s="59"/>
      <c r="E39" s="60" t="s">
        <v>136</v>
      </c>
      <c r="F39" s="61">
        <v>728000</v>
      </c>
      <c r="G39" s="62">
        <f t="shared" si="1"/>
        <v>1456000</v>
      </c>
      <c r="H39" s="66"/>
      <c r="I39" s="96" t="s">
        <v>700</v>
      </c>
      <c r="J39" s="64" t="s">
        <v>171</v>
      </c>
    </row>
    <row r="40" spans="1:10" s="21" customFormat="1" ht="18.75" customHeight="1">
      <c r="A40" s="57">
        <f t="shared" si="0"/>
        <v>27</v>
      </c>
      <c r="B40" s="58" t="s">
        <v>109</v>
      </c>
      <c r="C40" s="59" t="s">
        <v>76</v>
      </c>
      <c r="D40" s="59"/>
      <c r="E40" s="60" t="s">
        <v>136</v>
      </c>
      <c r="F40" s="61">
        <v>728000</v>
      </c>
      <c r="G40" s="62">
        <f t="shared" si="1"/>
        <v>1456000</v>
      </c>
      <c r="H40" s="66"/>
      <c r="I40" s="96" t="s">
        <v>701</v>
      </c>
      <c r="J40" s="64" t="s">
        <v>172</v>
      </c>
    </row>
    <row r="41" spans="1:10" s="21" customFormat="1" ht="18.75" customHeight="1">
      <c r="A41" s="57">
        <f t="shared" si="0"/>
        <v>28</v>
      </c>
      <c r="B41" s="58" t="s">
        <v>110</v>
      </c>
      <c r="C41" s="59" t="s">
        <v>77</v>
      </c>
      <c r="D41" s="59"/>
      <c r="E41" s="60" t="s">
        <v>137</v>
      </c>
      <c r="F41" s="61">
        <v>728000</v>
      </c>
      <c r="G41" s="62">
        <f t="shared" si="1"/>
        <v>1456000</v>
      </c>
      <c r="H41" s="66"/>
      <c r="I41" s="96" t="s">
        <v>702</v>
      </c>
      <c r="J41" s="64" t="s">
        <v>173</v>
      </c>
    </row>
    <row r="42" spans="1:10" s="21" customFormat="1" ht="18.75" customHeight="1">
      <c r="A42" s="57">
        <f t="shared" si="0"/>
        <v>29</v>
      </c>
      <c r="B42" s="58" t="s">
        <v>97</v>
      </c>
      <c r="C42" s="59" t="s">
        <v>64</v>
      </c>
      <c r="D42" s="59"/>
      <c r="E42" s="60" t="s">
        <v>130</v>
      </c>
      <c r="F42" s="61">
        <v>674000</v>
      </c>
      <c r="G42" s="62">
        <f t="shared" si="1"/>
        <v>1348000</v>
      </c>
      <c r="H42" s="66"/>
      <c r="I42" s="96" t="s">
        <v>703</v>
      </c>
      <c r="J42" s="64" t="s">
        <v>160</v>
      </c>
    </row>
    <row r="43" spans="1:10" s="21" customFormat="1" ht="18.75" customHeight="1">
      <c r="A43" s="57">
        <f t="shared" si="0"/>
        <v>30</v>
      </c>
      <c r="B43" s="58" t="s">
        <v>98</v>
      </c>
      <c r="C43" s="59" t="s">
        <v>65</v>
      </c>
      <c r="D43" s="59"/>
      <c r="E43" s="60" t="s">
        <v>131</v>
      </c>
      <c r="F43" s="61">
        <v>738000</v>
      </c>
      <c r="G43" s="62">
        <f t="shared" si="1"/>
        <v>1476000</v>
      </c>
      <c r="H43" s="66"/>
      <c r="I43" s="96" t="s">
        <v>704</v>
      </c>
      <c r="J43" s="64" t="s">
        <v>161</v>
      </c>
    </row>
    <row r="44" spans="1:10" s="21" customFormat="1" ht="18.75" customHeight="1">
      <c r="A44" s="57">
        <f t="shared" si="0"/>
        <v>31</v>
      </c>
      <c r="B44" s="58" t="s">
        <v>100</v>
      </c>
      <c r="C44" s="59" t="s">
        <v>67</v>
      </c>
      <c r="D44" s="59"/>
      <c r="E44" s="60" t="s">
        <v>133</v>
      </c>
      <c r="F44" s="61">
        <v>685000</v>
      </c>
      <c r="G44" s="62">
        <f t="shared" si="1"/>
        <v>1370000</v>
      </c>
      <c r="H44" s="66"/>
      <c r="I44" s="96" t="s">
        <v>705</v>
      </c>
      <c r="J44" s="64" t="s">
        <v>163</v>
      </c>
    </row>
    <row r="45" spans="1:10" s="21" customFormat="1" ht="18.75" customHeight="1">
      <c r="A45" s="57">
        <f t="shared" si="0"/>
        <v>32</v>
      </c>
      <c r="B45" s="58" t="s">
        <v>101</v>
      </c>
      <c r="C45" s="59" t="s">
        <v>68</v>
      </c>
      <c r="D45" s="59"/>
      <c r="E45" s="60" t="s">
        <v>134</v>
      </c>
      <c r="F45" s="61">
        <v>685000</v>
      </c>
      <c r="G45" s="62">
        <f t="shared" si="1"/>
        <v>1370000</v>
      </c>
      <c r="H45" s="66"/>
      <c r="I45" s="96" t="s">
        <v>706</v>
      </c>
      <c r="J45" s="64" t="s">
        <v>164</v>
      </c>
    </row>
    <row r="46" spans="1:10" s="21" customFormat="1" ht="18.75" customHeight="1">
      <c r="A46" s="57">
        <f t="shared" si="0"/>
        <v>33</v>
      </c>
      <c r="B46" s="58" t="s">
        <v>102</v>
      </c>
      <c r="C46" s="59" t="s">
        <v>69</v>
      </c>
      <c r="D46" s="59"/>
      <c r="E46" s="60" t="s">
        <v>134</v>
      </c>
      <c r="F46" s="61">
        <v>685000</v>
      </c>
      <c r="G46" s="62">
        <f t="shared" si="1"/>
        <v>1370000</v>
      </c>
      <c r="H46" s="66"/>
      <c r="I46" s="96" t="s">
        <v>707</v>
      </c>
      <c r="J46" s="64" t="s">
        <v>165</v>
      </c>
    </row>
    <row r="47" spans="1:10" s="21" customFormat="1" ht="18.75" customHeight="1">
      <c r="A47" s="57">
        <f t="shared" si="0"/>
        <v>34</v>
      </c>
      <c r="B47" s="58" t="s">
        <v>103</v>
      </c>
      <c r="C47" s="59" t="s">
        <v>70</v>
      </c>
      <c r="D47" s="59"/>
      <c r="E47" s="60" t="s">
        <v>134</v>
      </c>
      <c r="F47" s="61">
        <v>685000</v>
      </c>
      <c r="G47" s="62">
        <f t="shared" si="1"/>
        <v>1370000</v>
      </c>
      <c r="H47" s="66"/>
      <c r="I47" s="96" t="s">
        <v>708</v>
      </c>
      <c r="J47" s="64" t="s">
        <v>166</v>
      </c>
    </row>
    <row r="48" spans="1:10" s="21" customFormat="1" ht="18.75" customHeight="1">
      <c r="A48" s="57">
        <f t="shared" si="0"/>
        <v>35</v>
      </c>
      <c r="B48" s="58" t="s">
        <v>104</v>
      </c>
      <c r="C48" s="59" t="s">
        <v>71</v>
      </c>
      <c r="D48" s="59"/>
      <c r="E48" s="60" t="s">
        <v>134</v>
      </c>
      <c r="F48" s="61">
        <v>685000</v>
      </c>
      <c r="G48" s="62">
        <f t="shared" si="1"/>
        <v>1370000</v>
      </c>
      <c r="H48" s="66"/>
      <c r="I48" s="96" t="s">
        <v>709</v>
      </c>
      <c r="J48" s="64" t="s">
        <v>167</v>
      </c>
    </row>
    <row r="49" spans="1:10" s="21" customFormat="1" ht="18.75" customHeight="1">
      <c r="A49" s="57">
        <f t="shared" si="0"/>
        <v>36</v>
      </c>
      <c r="B49" s="58" t="s">
        <v>105</v>
      </c>
      <c r="C49" s="59" t="s">
        <v>72</v>
      </c>
      <c r="D49" s="59"/>
      <c r="E49" s="60" t="s">
        <v>134</v>
      </c>
      <c r="F49" s="61">
        <v>685000</v>
      </c>
      <c r="G49" s="62">
        <f t="shared" si="1"/>
        <v>1370000</v>
      </c>
      <c r="H49" s="66"/>
      <c r="I49" s="96" t="s">
        <v>710</v>
      </c>
      <c r="J49" s="64" t="s">
        <v>168</v>
      </c>
    </row>
    <row r="50" spans="1:10" s="21" customFormat="1" ht="18.75" customHeight="1">
      <c r="A50" s="57">
        <f t="shared" si="0"/>
        <v>37</v>
      </c>
      <c r="B50" s="58" t="s">
        <v>99</v>
      </c>
      <c r="C50" s="59" t="s">
        <v>66</v>
      </c>
      <c r="D50" s="59"/>
      <c r="E50" s="60" t="s">
        <v>132</v>
      </c>
      <c r="F50" s="61">
        <v>685000</v>
      </c>
      <c r="G50" s="62">
        <f t="shared" si="1"/>
        <v>1370000</v>
      </c>
      <c r="H50" s="66"/>
      <c r="I50" s="96" t="s">
        <v>711</v>
      </c>
      <c r="J50" s="64" t="s">
        <v>162</v>
      </c>
    </row>
    <row r="51" spans="1:10" ht="14.25" customHeight="1">
      <c r="A51" s="117" t="s">
        <v>18</v>
      </c>
      <c r="B51" s="117"/>
      <c r="C51" s="117"/>
      <c r="D51" s="117"/>
      <c r="E51" s="117"/>
      <c r="F51" s="67"/>
      <c r="G51" s="68">
        <f>SUM(G14:G50)</f>
        <v>52006000</v>
      </c>
      <c r="H51" s="69"/>
      <c r="I51" s="64"/>
      <c r="J51" s="64"/>
    </row>
    <row r="52" spans="1:10" ht="6" customHeight="1">
      <c r="A52" s="52"/>
      <c r="B52" s="52"/>
      <c r="C52" s="52"/>
      <c r="D52" s="52"/>
      <c r="E52" s="52"/>
      <c r="F52" s="15"/>
      <c r="G52" s="31"/>
    </row>
    <row r="53" spans="1:10">
      <c r="A53" s="27" t="s">
        <v>19</v>
      </c>
    </row>
    <row r="54" spans="1:10">
      <c r="E54" s="118" t="s">
        <v>674</v>
      </c>
      <c r="F54" s="118"/>
      <c r="G54" s="118"/>
      <c r="H54" s="119"/>
      <c r="I54" s="47"/>
      <c r="J54" s="47"/>
    </row>
    <row r="55" spans="1:10">
      <c r="A55" s="115" t="s">
        <v>35</v>
      </c>
      <c r="B55" s="115"/>
      <c r="C55" s="115"/>
      <c r="D55" s="45"/>
      <c r="E55" s="115" t="s">
        <v>20</v>
      </c>
      <c r="F55" s="115"/>
      <c r="G55" s="115"/>
      <c r="H55" s="116"/>
      <c r="I55" s="45"/>
      <c r="J55" s="45"/>
    </row>
    <row r="56" spans="1:10">
      <c r="A56" s="45"/>
      <c r="B56" s="45"/>
      <c r="D56" s="45"/>
      <c r="E56" s="27"/>
      <c r="F56" s="27"/>
      <c r="G56" s="27"/>
      <c r="H56" s="40"/>
    </row>
    <row r="57" spans="1:10">
      <c r="A57" s="45"/>
      <c r="B57" s="45"/>
      <c r="D57" s="45"/>
      <c r="E57" s="27"/>
      <c r="F57" s="27"/>
      <c r="G57" s="27"/>
      <c r="H57" s="40"/>
    </row>
    <row r="58" spans="1:10">
      <c r="F58" s="33"/>
      <c r="G58" s="22"/>
      <c r="H58" s="46"/>
      <c r="I58" s="22"/>
      <c r="J58" s="22"/>
    </row>
    <row r="59" spans="1:10">
      <c r="A59" s="115" t="s">
        <v>36</v>
      </c>
      <c r="B59" s="115"/>
      <c r="C59" s="115"/>
      <c r="D59" s="45"/>
      <c r="E59" s="115" t="s">
        <v>27</v>
      </c>
      <c r="F59" s="115"/>
      <c r="G59" s="115"/>
      <c r="H59" s="116"/>
      <c r="I59" s="45"/>
      <c r="J59" s="45"/>
    </row>
    <row r="60" spans="1:10">
      <c r="A60" s="36" t="s">
        <v>21</v>
      </c>
      <c r="B60" s="30"/>
      <c r="C60" s="36"/>
      <c r="D60" s="30"/>
      <c r="E60" s="45"/>
      <c r="F60" s="15"/>
      <c r="G60" s="15"/>
      <c r="H60" s="45"/>
    </row>
    <row r="61" spans="1:10">
      <c r="A61" s="22" t="s">
        <v>22</v>
      </c>
      <c r="B61" s="45"/>
      <c r="E61" s="37"/>
      <c r="F61" s="38"/>
      <c r="G61" s="23"/>
      <c r="H61" s="45"/>
    </row>
    <row r="62" spans="1:10">
      <c r="A62" s="22" t="s">
        <v>23</v>
      </c>
      <c r="B62" s="45"/>
      <c r="E62" s="37"/>
      <c r="F62" s="38"/>
    </row>
    <row r="63" spans="1:10">
      <c r="C63" s="45" t="s">
        <v>24</v>
      </c>
      <c r="D63" s="45"/>
      <c r="G63" s="15" t="s">
        <v>25</v>
      </c>
    </row>
    <row r="64" spans="1:10">
      <c r="C64" s="45"/>
      <c r="D64" s="45"/>
      <c r="G64" s="15"/>
    </row>
    <row r="66" spans="1:9">
      <c r="C66" s="45"/>
      <c r="D66" s="45"/>
      <c r="G66" s="15"/>
    </row>
    <row r="74" spans="1:9">
      <c r="A74" s="45"/>
      <c r="E74" s="27"/>
      <c r="F74" s="35"/>
      <c r="G74" s="15"/>
      <c r="H74" s="45"/>
      <c r="I74" s="45"/>
    </row>
    <row r="75" spans="1:9">
      <c r="A75" s="45"/>
      <c r="E75" s="27"/>
      <c r="F75" s="35"/>
      <c r="G75" s="15"/>
      <c r="H75" s="45"/>
      <c r="I75" s="45"/>
    </row>
  </sheetData>
  <protectedRanges>
    <protectedRange sqref="B16:D16 C17:C50" name="Range3"/>
    <protectedRange sqref="B17 D17" name="Range3_2"/>
    <protectedRange sqref="E17" name="Range4_2"/>
    <protectedRange sqref="B18:B50 D18:D50" name="Range3_3"/>
    <protectedRange sqref="E18:E50" name="Range4_3"/>
    <protectedRange sqref="E16" name="Range4_5"/>
    <protectedRange sqref="D14:D15 B14:B15" name="Range3_3_2"/>
    <protectedRange sqref="E14:E15" name="Range4_3_1"/>
    <protectedRange sqref="C14:C15" name="Range3_5"/>
  </protectedRanges>
  <autoFilter ref="A13:I51"/>
  <sortState ref="B14:J49">
    <sortCondition ref="E14:E49"/>
  </sortState>
  <mergeCells count="13">
    <mergeCell ref="A5:D5"/>
    <mergeCell ref="A11:B11"/>
    <mergeCell ref="A2:D2"/>
    <mergeCell ref="A3:D3"/>
    <mergeCell ref="E2:I2"/>
    <mergeCell ref="E3:I3"/>
    <mergeCell ref="A55:C55"/>
    <mergeCell ref="E55:H55"/>
    <mergeCell ref="A59:C59"/>
    <mergeCell ref="E59:H59"/>
    <mergeCell ref="A12:H12"/>
    <mergeCell ref="A51:E51"/>
    <mergeCell ref="E54:H54"/>
  </mergeCells>
  <conditionalFormatting sqref="B16:C16 C17:C35 C44:C50 C37:C42">
    <cfRule type="expression" dxfId="109" priority="37" stopIfTrue="1">
      <formula>MAX(#REF!)&lt;4</formula>
    </cfRule>
  </conditionalFormatting>
  <conditionalFormatting sqref="B17 E17">
    <cfRule type="expression" dxfId="108" priority="34" stopIfTrue="1">
      <formula>MAX(#REF!)&lt;4</formula>
    </cfRule>
  </conditionalFormatting>
  <conditionalFormatting sqref="B18:B35 D18:E35 D44:E50 B44:B50 D37:E42 B37:B42">
    <cfRule type="expression" dxfId="107" priority="33" stopIfTrue="1">
      <formula>MAX(#REF!)&lt;4</formula>
    </cfRule>
  </conditionalFormatting>
  <conditionalFormatting sqref="E16">
    <cfRule type="expression" dxfId="106" priority="24" stopIfTrue="1">
      <formula>MAX(#REF!)&lt;4</formula>
    </cfRule>
  </conditionalFormatting>
  <conditionalFormatting sqref="D16">
    <cfRule type="expression" dxfId="105" priority="23" stopIfTrue="1">
      <formula>MAX(#REF!)&lt;4</formula>
    </cfRule>
  </conditionalFormatting>
  <conditionalFormatting sqref="D17">
    <cfRule type="expression" dxfId="104" priority="21" stopIfTrue="1">
      <formula>MAX(#REF!)&lt;4</formula>
    </cfRule>
  </conditionalFormatting>
  <conditionalFormatting sqref="B14 E14">
    <cfRule type="expression" dxfId="103" priority="11" stopIfTrue="1">
      <formula>MAX(#REF!)&lt;4</formula>
    </cfRule>
  </conditionalFormatting>
  <conditionalFormatting sqref="D14">
    <cfRule type="expression" dxfId="102" priority="9" stopIfTrue="1">
      <formula>MAX(#REF!)&lt;4</formula>
    </cfRule>
  </conditionalFormatting>
  <conditionalFormatting sqref="C14">
    <cfRule type="expression" dxfId="101" priority="8" stopIfTrue="1">
      <formula>MAX(#REF!)&lt;4</formula>
    </cfRule>
  </conditionalFormatting>
  <conditionalFormatting sqref="C43">
    <cfRule type="expression" dxfId="100" priority="7" stopIfTrue="1">
      <formula>MAX(#REF!)&lt;4</formula>
    </cfRule>
  </conditionalFormatting>
  <conditionalFormatting sqref="B43 D43:E43">
    <cfRule type="expression" dxfId="99" priority="6" stopIfTrue="1">
      <formula>MAX(#REF!)&lt;4</formula>
    </cfRule>
  </conditionalFormatting>
  <conditionalFormatting sqref="C36">
    <cfRule type="expression" dxfId="98" priority="5" stopIfTrue="1">
      <formula>MAX(#REF!)&lt;4</formula>
    </cfRule>
  </conditionalFormatting>
  <conditionalFormatting sqref="B36 D36:E36">
    <cfRule type="expression" dxfId="97" priority="4" stopIfTrue="1">
      <formula>MAX(#REF!)&lt;4</formula>
    </cfRule>
  </conditionalFormatting>
  <conditionalFormatting sqref="B15 E15">
    <cfRule type="expression" dxfId="96" priority="3" stopIfTrue="1">
      <formula>MAX(#REF!)&lt;4</formula>
    </cfRule>
  </conditionalFormatting>
  <conditionalFormatting sqref="D15">
    <cfRule type="expression" dxfId="95" priority="2" stopIfTrue="1">
      <formula>MAX(#REF!)&lt;4</formula>
    </cfRule>
  </conditionalFormatting>
  <conditionalFormatting sqref="C15">
    <cfRule type="expression" dxfId="94" priority="1" stopIfTrue="1">
      <formula>MAX(#REF!)&lt;4</formula>
    </cfRule>
  </conditionalFormatting>
  <printOptions horizontalCentered="1"/>
  <pageMargins left="0.2" right="0.2" top="0.25" bottom="0.25" header="0.05" footer="0.05"/>
  <pageSetup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1"/>
  <sheetViews>
    <sheetView topLeftCell="A43" workbookViewId="0">
      <selection activeCell="A49" sqref="A49:XFD49"/>
    </sheetView>
  </sheetViews>
  <sheetFormatPr defaultColWidth="9.140625" defaultRowHeight="15"/>
  <cols>
    <col min="1" max="1" width="5.42578125" style="27" customWidth="1"/>
    <col min="2" max="2" width="13.85546875" style="32" customWidth="1"/>
    <col min="3" max="3" width="22.28515625" style="27" customWidth="1"/>
    <col min="4" max="4" width="8.140625" style="27" hidden="1" customWidth="1"/>
    <col min="5" max="5" width="17.42578125" style="33" customWidth="1"/>
    <col min="6" max="6" width="10.28515625" style="34" customWidth="1"/>
    <col min="7" max="7" width="11.5703125" style="35" customWidth="1"/>
    <col min="8" max="8" width="9.28515625" style="42" customWidth="1"/>
    <col min="9" max="9" width="9.28515625" style="35" customWidth="1"/>
    <col min="10" max="10" width="12.42578125" style="27" bestFit="1" customWidth="1"/>
    <col min="11" max="11" width="19" style="27" customWidth="1"/>
    <col min="12" max="16384" width="9.140625" style="27"/>
  </cols>
  <sheetData>
    <row r="2" spans="1:11" s="22" customFormat="1" ht="14.25">
      <c r="A2" s="115" t="s">
        <v>0</v>
      </c>
      <c r="B2" s="115"/>
      <c r="C2" s="115"/>
      <c r="D2" s="115"/>
      <c r="E2" s="115" t="s">
        <v>1</v>
      </c>
      <c r="F2" s="115"/>
      <c r="G2" s="115"/>
      <c r="H2" s="115"/>
      <c r="I2" s="115"/>
    </row>
    <row r="3" spans="1:11" s="22" customFormat="1" ht="14.25">
      <c r="A3" s="115" t="s">
        <v>2</v>
      </c>
      <c r="B3" s="115"/>
      <c r="C3" s="115"/>
      <c r="D3" s="115"/>
      <c r="E3" s="120" t="s">
        <v>3</v>
      </c>
      <c r="F3" s="120"/>
      <c r="G3" s="120"/>
      <c r="H3" s="120"/>
      <c r="I3" s="120"/>
    </row>
    <row r="4" spans="1:11" s="22" customFormat="1" ht="14.25">
      <c r="A4" s="22" t="s">
        <v>4</v>
      </c>
      <c r="E4" s="44"/>
      <c r="F4" s="14"/>
      <c r="G4" s="23"/>
      <c r="H4" s="15"/>
      <c r="I4" s="23"/>
    </row>
    <row r="5" spans="1:11" s="22" customFormat="1" ht="14.25">
      <c r="A5" s="120" t="s">
        <v>5</v>
      </c>
      <c r="B5" s="120"/>
      <c r="C5" s="120"/>
      <c r="D5" s="120"/>
      <c r="E5" s="44"/>
      <c r="F5" s="14"/>
      <c r="G5" s="23"/>
      <c r="H5" s="15"/>
      <c r="I5" s="23"/>
    </row>
    <row r="6" spans="1:11" s="22" customFormat="1" ht="14.25">
      <c r="B6" s="45"/>
      <c r="E6" s="44"/>
      <c r="F6" s="14"/>
      <c r="G6" s="23"/>
      <c r="H6" s="15"/>
      <c r="I6" s="23"/>
    </row>
    <row r="7" spans="1:11" ht="25.5">
      <c r="A7" s="24" t="s">
        <v>30</v>
      </c>
      <c r="B7" s="24"/>
      <c r="C7" s="24"/>
      <c r="D7" s="24"/>
      <c r="E7" s="24"/>
      <c r="F7" s="25"/>
      <c r="G7" s="25"/>
      <c r="H7" s="25"/>
      <c r="I7" s="41"/>
    </row>
    <row r="8" spans="1:11">
      <c r="A8" s="45"/>
      <c r="B8" s="45"/>
      <c r="C8" s="45"/>
      <c r="D8" s="45"/>
      <c r="E8" s="45"/>
      <c r="F8" s="15"/>
      <c r="G8" s="15"/>
      <c r="H8" s="15"/>
      <c r="I8" s="15"/>
    </row>
    <row r="9" spans="1:11">
      <c r="A9" s="22" t="s">
        <v>26</v>
      </c>
      <c r="B9" s="22" t="s">
        <v>335</v>
      </c>
      <c r="D9" s="45"/>
      <c r="E9" s="44" t="s">
        <v>6</v>
      </c>
      <c r="F9" s="14" t="s">
        <v>37</v>
      </c>
      <c r="G9" s="15"/>
      <c r="H9" s="15"/>
      <c r="I9" s="15"/>
    </row>
    <row r="10" spans="1:11">
      <c r="A10" s="22" t="s">
        <v>7</v>
      </c>
      <c r="B10" s="22"/>
      <c r="C10" s="22" t="s">
        <v>28</v>
      </c>
      <c r="E10" s="22" t="s">
        <v>8</v>
      </c>
      <c r="F10" s="14" t="s">
        <v>31</v>
      </c>
      <c r="G10" s="15"/>
      <c r="H10" s="15"/>
      <c r="I10" s="15"/>
    </row>
    <row r="11" spans="1:11">
      <c r="A11" s="121" t="s">
        <v>9</v>
      </c>
      <c r="B11" s="121"/>
      <c r="C11" s="44">
        <v>2</v>
      </c>
      <c r="D11" s="22" t="s">
        <v>32</v>
      </c>
      <c r="E11" s="22" t="s">
        <v>32</v>
      </c>
      <c r="F11" s="23"/>
      <c r="G11" s="23"/>
      <c r="H11" s="15"/>
      <c r="I11" s="15"/>
    </row>
    <row r="12" spans="1:11">
      <c r="A12" s="115"/>
      <c r="B12" s="115"/>
      <c r="C12" s="115"/>
      <c r="D12" s="115"/>
      <c r="E12" s="115"/>
      <c r="F12" s="115"/>
      <c r="G12" s="115"/>
      <c r="H12" s="115"/>
    </row>
    <row r="13" spans="1:11" s="28" customFormat="1" ht="31.5">
      <c r="A13" s="70" t="s">
        <v>10</v>
      </c>
      <c r="B13" s="71" t="s">
        <v>11</v>
      </c>
      <c r="C13" s="71" t="s">
        <v>12</v>
      </c>
      <c r="D13" s="72" t="s">
        <v>13</v>
      </c>
      <c r="E13" s="73" t="s">
        <v>14</v>
      </c>
      <c r="F13" s="74" t="s">
        <v>15</v>
      </c>
      <c r="G13" s="74" t="s">
        <v>16</v>
      </c>
      <c r="H13" s="74" t="s">
        <v>17</v>
      </c>
      <c r="I13" s="92" t="s">
        <v>675</v>
      </c>
      <c r="J13" s="54" t="s">
        <v>174</v>
      </c>
    </row>
    <row r="14" spans="1:11" s="106" customFormat="1" ht="15.75">
      <c r="A14" s="97">
        <f>ROW()-13</f>
        <v>1</v>
      </c>
      <c r="B14" s="107" t="s">
        <v>883</v>
      </c>
      <c r="C14" s="108" t="s">
        <v>884</v>
      </c>
      <c r="D14" s="108"/>
      <c r="E14" s="109" t="s">
        <v>885</v>
      </c>
      <c r="F14" s="101">
        <v>728000</v>
      </c>
      <c r="G14" s="102">
        <f>$C$11*F14</f>
        <v>1456000</v>
      </c>
      <c r="H14" s="110"/>
      <c r="I14" s="104" t="s">
        <v>886</v>
      </c>
      <c r="J14" s="105" t="s">
        <v>887</v>
      </c>
      <c r="K14" s="111"/>
    </row>
    <row r="15" spans="1:11" s="106" customFormat="1" ht="15.75">
      <c r="A15" s="97">
        <f>ROW()-13</f>
        <v>2</v>
      </c>
      <c r="B15" s="107" t="s">
        <v>888</v>
      </c>
      <c r="C15" s="108" t="s">
        <v>889</v>
      </c>
      <c r="D15" s="108"/>
      <c r="E15" s="109" t="s">
        <v>890</v>
      </c>
      <c r="F15" s="101">
        <v>728000</v>
      </c>
      <c r="G15" s="102">
        <f>$C$11*F15</f>
        <v>1456000</v>
      </c>
      <c r="H15" s="110"/>
      <c r="I15" s="104" t="s">
        <v>891</v>
      </c>
      <c r="J15" s="105" t="s">
        <v>892</v>
      </c>
      <c r="K15" s="111"/>
    </row>
    <row r="16" spans="1:11" s="21" customFormat="1" ht="31.5">
      <c r="A16" s="57">
        <f>ROW()-13</f>
        <v>3</v>
      </c>
      <c r="B16" s="75" t="s">
        <v>181</v>
      </c>
      <c r="C16" s="76" t="s">
        <v>182</v>
      </c>
      <c r="D16" s="76"/>
      <c r="E16" s="77" t="s">
        <v>277</v>
      </c>
      <c r="F16" s="61">
        <v>707000</v>
      </c>
      <c r="G16" s="62">
        <f>$C$11*F16</f>
        <v>1414000</v>
      </c>
      <c r="H16" s="63"/>
      <c r="I16" s="96" t="s">
        <v>712</v>
      </c>
      <c r="J16" s="64" t="s">
        <v>290</v>
      </c>
      <c r="K16" s="39"/>
    </row>
    <row r="17" spans="1:11" s="21" customFormat="1" ht="15.75">
      <c r="A17" s="57">
        <f t="shared" ref="A17:A66" si="0">ROW()-13</f>
        <v>4</v>
      </c>
      <c r="B17" s="75" t="s">
        <v>177</v>
      </c>
      <c r="C17" s="76" t="s">
        <v>178</v>
      </c>
      <c r="D17" s="76"/>
      <c r="E17" s="77" t="s">
        <v>276</v>
      </c>
      <c r="F17" s="61">
        <v>685000</v>
      </c>
      <c r="G17" s="62">
        <f t="shared" ref="G17:G66" si="1">$C$11*F17</f>
        <v>1370000</v>
      </c>
      <c r="H17" s="63"/>
      <c r="I17" s="96" t="s">
        <v>721</v>
      </c>
      <c r="J17" s="64" t="s">
        <v>288</v>
      </c>
      <c r="K17" s="39"/>
    </row>
    <row r="18" spans="1:11" s="21" customFormat="1" ht="15.75">
      <c r="A18" s="57">
        <f t="shared" si="0"/>
        <v>5</v>
      </c>
      <c r="B18" s="75" t="s">
        <v>175</v>
      </c>
      <c r="C18" s="76" t="s">
        <v>176</v>
      </c>
      <c r="D18" s="76"/>
      <c r="E18" s="77" t="s">
        <v>275</v>
      </c>
      <c r="F18" s="61">
        <v>685000</v>
      </c>
      <c r="G18" s="62">
        <f t="shared" si="1"/>
        <v>1370000</v>
      </c>
      <c r="H18" s="78"/>
      <c r="I18" s="96" t="s">
        <v>722</v>
      </c>
      <c r="J18" s="64" t="s">
        <v>287</v>
      </c>
      <c r="K18" s="39"/>
    </row>
    <row r="19" spans="1:11" s="21" customFormat="1" ht="15.75">
      <c r="A19" s="57">
        <f t="shared" si="0"/>
        <v>6</v>
      </c>
      <c r="B19" s="75" t="s">
        <v>179</v>
      </c>
      <c r="C19" s="76" t="s">
        <v>180</v>
      </c>
      <c r="D19" s="76"/>
      <c r="E19" s="77" t="s">
        <v>112</v>
      </c>
      <c r="F19" s="61">
        <v>685000</v>
      </c>
      <c r="G19" s="62">
        <f t="shared" si="1"/>
        <v>1370000</v>
      </c>
      <c r="H19" s="63"/>
      <c r="I19" s="96" t="s">
        <v>723</v>
      </c>
      <c r="J19" s="64" t="s">
        <v>289</v>
      </c>
    </row>
    <row r="20" spans="1:11" s="21" customFormat="1" ht="15.75">
      <c r="A20" s="57">
        <f t="shared" si="0"/>
        <v>7</v>
      </c>
      <c r="B20" s="75" t="s">
        <v>238</v>
      </c>
      <c r="C20" s="76" t="s">
        <v>192</v>
      </c>
      <c r="D20" s="76"/>
      <c r="E20" s="77" t="s">
        <v>281</v>
      </c>
      <c r="F20" s="61">
        <v>685000</v>
      </c>
      <c r="G20" s="62">
        <f t="shared" si="1"/>
        <v>1370000</v>
      </c>
      <c r="H20" s="63"/>
      <c r="I20" s="96" t="s">
        <v>724</v>
      </c>
      <c r="J20" s="64" t="s">
        <v>300</v>
      </c>
    </row>
    <row r="21" spans="1:11" s="21" customFormat="1" ht="15.75">
      <c r="A21" s="57">
        <f t="shared" si="0"/>
        <v>8</v>
      </c>
      <c r="B21" s="75" t="s">
        <v>230</v>
      </c>
      <c r="C21" s="76" t="s">
        <v>184</v>
      </c>
      <c r="D21" s="76"/>
      <c r="E21" s="77" t="s">
        <v>279</v>
      </c>
      <c r="F21" s="61">
        <v>685000</v>
      </c>
      <c r="G21" s="62">
        <f t="shared" si="1"/>
        <v>1370000</v>
      </c>
      <c r="H21" s="78"/>
      <c r="I21" s="96" t="s">
        <v>725</v>
      </c>
      <c r="J21" s="64" t="s">
        <v>292</v>
      </c>
    </row>
    <row r="22" spans="1:11" s="21" customFormat="1" ht="15.75">
      <c r="A22" s="57">
        <f t="shared" si="0"/>
        <v>9</v>
      </c>
      <c r="B22" s="75" t="s">
        <v>232</v>
      </c>
      <c r="C22" s="76" t="s">
        <v>186</v>
      </c>
      <c r="D22" s="76"/>
      <c r="E22" s="77" t="s">
        <v>116</v>
      </c>
      <c r="F22" s="61">
        <v>685000</v>
      </c>
      <c r="G22" s="62">
        <f t="shared" si="1"/>
        <v>1370000</v>
      </c>
      <c r="H22" s="78"/>
      <c r="I22" s="96" t="s">
        <v>726</v>
      </c>
      <c r="J22" s="64" t="s">
        <v>294</v>
      </c>
    </row>
    <row r="23" spans="1:11" s="21" customFormat="1" ht="15.75">
      <c r="A23" s="57">
        <f t="shared" si="0"/>
        <v>10</v>
      </c>
      <c r="B23" s="75" t="s">
        <v>233</v>
      </c>
      <c r="C23" s="76" t="s">
        <v>187</v>
      </c>
      <c r="D23" s="76"/>
      <c r="E23" s="77" t="s">
        <v>118</v>
      </c>
      <c r="F23" s="61">
        <v>685000</v>
      </c>
      <c r="G23" s="62">
        <f t="shared" si="1"/>
        <v>1370000</v>
      </c>
      <c r="H23" s="78"/>
      <c r="I23" s="96" t="s">
        <v>727</v>
      </c>
      <c r="J23" s="64" t="s">
        <v>295</v>
      </c>
    </row>
    <row r="24" spans="1:11" s="21" customFormat="1" ht="15.75">
      <c r="A24" s="57">
        <f t="shared" si="0"/>
        <v>11</v>
      </c>
      <c r="B24" s="75" t="s">
        <v>235</v>
      </c>
      <c r="C24" s="76" t="s">
        <v>189</v>
      </c>
      <c r="D24" s="76"/>
      <c r="E24" s="77" t="s">
        <v>118</v>
      </c>
      <c r="F24" s="61">
        <v>685000</v>
      </c>
      <c r="G24" s="62">
        <f t="shared" si="1"/>
        <v>1370000</v>
      </c>
      <c r="H24" s="78"/>
      <c r="I24" s="96" t="s">
        <v>728</v>
      </c>
      <c r="J24" s="64" t="s">
        <v>297</v>
      </c>
    </row>
    <row r="25" spans="1:11" s="21" customFormat="1" ht="15.75">
      <c r="A25" s="57">
        <f t="shared" si="0"/>
        <v>12</v>
      </c>
      <c r="B25" s="75" t="s">
        <v>237</v>
      </c>
      <c r="C25" s="76" t="s">
        <v>191</v>
      </c>
      <c r="D25" s="76"/>
      <c r="E25" s="77" t="s">
        <v>280</v>
      </c>
      <c r="F25" s="61">
        <v>685000</v>
      </c>
      <c r="G25" s="62">
        <f t="shared" si="1"/>
        <v>1370000</v>
      </c>
      <c r="H25" s="63"/>
      <c r="I25" s="96" t="s">
        <v>729</v>
      </c>
      <c r="J25" s="64" t="s">
        <v>299</v>
      </c>
    </row>
    <row r="26" spans="1:11" s="21" customFormat="1" ht="15.75">
      <c r="A26" s="57">
        <f t="shared" si="0"/>
        <v>13</v>
      </c>
      <c r="B26" s="75" t="s">
        <v>239</v>
      </c>
      <c r="C26" s="76" t="s">
        <v>193</v>
      </c>
      <c r="D26" s="76"/>
      <c r="E26" s="77" t="s">
        <v>280</v>
      </c>
      <c r="F26" s="61">
        <v>685000</v>
      </c>
      <c r="G26" s="62">
        <f t="shared" si="1"/>
        <v>1370000</v>
      </c>
      <c r="H26" s="63"/>
      <c r="I26" s="96" t="s">
        <v>713</v>
      </c>
      <c r="J26" s="64" t="s">
        <v>301</v>
      </c>
    </row>
    <row r="27" spans="1:11" s="21" customFormat="1" ht="15.75">
      <c r="A27" s="57">
        <f t="shared" si="0"/>
        <v>14</v>
      </c>
      <c r="B27" s="75" t="s">
        <v>236</v>
      </c>
      <c r="C27" s="76" t="s">
        <v>190</v>
      </c>
      <c r="D27" s="76"/>
      <c r="E27" s="77" t="s">
        <v>117</v>
      </c>
      <c r="F27" s="61">
        <v>685000</v>
      </c>
      <c r="G27" s="62">
        <f t="shared" si="1"/>
        <v>1370000</v>
      </c>
      <c r="H27" s="78"/>
      <c r="I27" s="96" t="s">
        <v>730</v>
      </c>
      <c r="J27" s="64" t="s">
        <v>298</v>
      </c>
    </row>
    <row r="28" spans="1:11" s="21" customFormat="1" ht="15.75">
      <c r="A28" s="57">
        <f t="shared" si="0"/>
        <v>15</v>
      </c>
      <c r="B28" s="75" t="s">
        <v>231</v>
      </c>
      <c r="C28" s="76" t="s">
        <v>185</v>
      </c>
      <c r="D28" s="76"/>
      <c r="E28" s="77" t="s">
        <v>115</v>
      </c>
      <c r="F28" s="61">
        <v>685000</v>
      </c>
      <c r="G28" s="62">
        <f t="shared" si="1"/>
        <v>1370000</v>
      </c>
      <c r="H28" s="78"/>
      <c r="I28" s="96" t="s">
        <v>731</v>
      </c>
      <c r="J28" s="64" t="s">
        <v>293</v>
      </c>
    </row>
    <row r="29" spans="1:11" s="21" customFormat="1" ht="15.75">
      <c r="A29" s="57">
        <f t="shared" si="0"/>
        <v>16</v>
      </c>
      <c r="B29" s="79" t="s">
        <v>229</v>
      </c>
      <c r="C29" s="76" t="s">
        <v>183</v>
      </c>
      <c r="D29" s="80"/>
      <c r="E29" s="81" t="s">
        <v>278</v>
      </c>
      <c r="F29" s="61">
        <v>685000</v>
      </c>
      <c r="G29" s="62">
        <f t="shared" si="1"/>
        <v>1370000</v>
      </c>
      <c r="H29" s="83"/>
      <c r="I29" s="96" t="s">
        <v>732</v>
      </c>
      <c r="J29" s="64" t="s">
        <v>291</v>
      </c>
    </row>
    <row r="30" spans="1:11" s="21" customFormat="1" ht="31.5">
      <c r="A30" s="57">
        <f t="shared" si="0"/>
        <v>17</v>
      </c>
      <c r="B30" s="79" t="s">
        <v>234</v>
      </c>
      <c r="C30" s="76" t="s">
        <v>188</v>
      </c>
      <c r="D30" s="80"/>
      <c r="E30" s="81" t="s">
        <v>278</v>
      </c>
      <c r="F30" s="61">
        <v>685000</v>
      </c>
      <c r="G30" s="62">
        <f t="shared" si="1"/>
        <v>1370000</v>
      </c>
      <c r="H30" s="83"/>
      <c r="I30" s="96" t="s">
        <v>733</v>
      </c>
      <c r="J30" s="64" t="s">
        <v>296</v>
      </c>
    </row>
    <row r="31" spans="1:11" s="21" customFormat="1" ht="15.75">
      <c r="A31" s="57">
        <f t="shared" si="0"/>
        <v>18</v>
      </c>
      <c r="B31" s="79" t="s">
        <v>243</v>
      </c>
      <c r="C31" s="76" t="s">
        <v>197</v>
      </c>
      <c r="D31" s="80"/>
      <c r="E31" s="81" t="s">
        <v>122</v>
      </c>
      <c r="F31" s="61">
        <v>728000</v>
      </c>
      <c r="G31" s="62">
        <f t="shared" si="1"/>
        <v>1456000</v>
      </c>
      <c r="H31" s="82"/>
      <c r="I31" s="96" t="s">
        <v>734</v>
      </c>
      <c r="J31" s="64" t="s">
        <v>305</v>
      </c>
    </row>
    <row r="32" spans="1:11" s="21" customFormat="1" ht="15.75">
      <c r="A32" s="57">
        <f t="shared" si="0"/>
        <v>19</v>
      </c>
      <c r="B32" s="79" t="s">
        <v>240</v>
      </c>
      <c r="C32" s="76" t="s">
        <v>194</v>
      </c>
      <c r="D32" s="80"/>
      <c r="E32" s="81" t="s">
        <v>119</v>
      </c>
      <c r="F32" s="61">
        <v>728000</v>
      </c>
      <c r="G32" s="62">
        <f t="shared" si="1"/>
        <v>1456000</v>
      </c>
      <c r="H32" s="83"/>
      <c r="I32" s="96" t="s">
        <v>735</v>
      </c>
      <c r="J32" s="64" t="s">
        <v>302</v>
      </c>
    </row>
    <row r="33" spans="1:10" s="21" customFormat="1" ht="15.75">
      <c r="A33" s="57">
        <f t="shared" si="0"/>
        <v>20</v>
      </c>
      <c r="B33" s="79" t="s">
        <v>241</v>
      </c>
      <c r="C33" s="76" t="s">
        <v>195</v>
      </c>
      <c r="D33" s="80"/>
      <c r="E33" s="81" t="s">
        <v>120</v>
      </c>
      <c r="F33" s="61">
        <v>728000</v>
      </c>
      <c r="G33" s="62">
        <f t="shared" si="1"/>
        <v>1456000</v>
      </c>
      <c r="H33" s="83"/>
      <c r="I33" s="96" t="s">
        <v>736</v>
      </c>
      <c r="J33" s="64" t="s">
        <v>303</v>
      </c>
    </row>
    <row r="34" spans="1:10" s="21" customFormat="1" ht="15.75">
      <c r="A34" s="57">
        <f t="shared" si="0"/>
        <v>21</v>
      </c>
      <c r="B34" s="79" t="s">
        <v>242</v>
      </c>
      <c r="C34" s="76" t="s">
        <v>196</v>
      </c>
      <c r="D34" s="80"/>
      <c r="E34" s="81" t="s">
        <v>120</v>
      </c>
      <c r="F34" s="61">
        <v>728000</v>
      </c>
      <c r="G34" s="62">
        <f t="shared" si="1"/>
        <v>1456000</v>
      </c>
      <c r="H34" s="83"/>
      <c r="I34" s="96" t="s">
        <v>737</v>
      </c>
      <c r="J34" s="64" t="s">
        <v>304</v>
      </c>
    </row>
    <row r="35" spans="1:10" s="21" customFormat="1" ht="15.75">
      <c r="A35" s="57">
        <f t="shared" si="0"/>
        <v>22</v>
      </c>
      <c r="B35" s="79" t="s">
        <v>257</v>
      </c>
      <c r="C35" s="76" t="s">
        <v>211</v>
      </c>
      <c r="D35" s="80"/>
      <c r="E35" s="81" t="s">
        <v>285</v>
      </c>
      <c r="F35" s="61">
        <v>657000</v>
      </c>
      <c r="G35" s="62">
        <f t="shared" si="1"/>
        <v>1314000</v>
      </c>
      <c r="H35" s="82"/>
      <c r="I35" s="96" t="s">
        <v>738</v>
      </c>
      <c r="J35" s="64" t="s">
        <v>319</v>
      </c>
    </row>
    <row r="36" spans="1:10" s="21" customFormat="1" ht="15.75">
      <c r="A36" s="57">
        <f t="shared" si="0"/>
        <v>23</v>
      </c>
      <c r="B36" s="79" t="s">
        <v>258</v>
      </c>
      <c r="C36" s="76" t="s">
        <v>212</v>
      </c>
      <c r="D36" s="80"/>
      <c r="E36" s="81" t="s">
        <v>285</v>
      </c>
      <c r="F36" s="61">
        <v>657000</v>
      </c>
      <c r="G36" s="62">
        <f t="shared" si="1"/>
        <v>1314000</v>
      </c>
      <c r="H36" s="82"/>
      <c r="I36" s="96" t="s">
        <v>714</v>
      </c>
      <c r="J36" s="64" t="s">
        <v>320</v>
      </c>
    </row>
    <row r="37" spans="1:10" s="21" customFormat="1" ht="15.75">
      <c r="A37" s="57">
        <f t="shared" si="0"/>
        <v>24</v>
      </c>
      <c r="B37" s="79" t="s">
        <v>253</v>
      </c>
      <c r="C37" s="76" t="s">
        <v>207</v>
      </c>
      <c r="D37" s="80"/>
      <c r="E37" s="81" t="s">
        <v>284</v>
      </c>
      <c r="F37" s="61">
        <v>728000</v>
      </c>
      <c r="G37" s="62">
        <f t="shared" si="1"/>
        <v>1456000</v>
      </c>
      <c r="H37" s="82"/>
      <c r="I37" s="96" t="s">
        <v>739</v>
      </c>
      <c r="J37" s="64" t="s">
        <v>315</v>
      </c>
    </row>
    <row r="38" spans="1:10" s="21" customFormat="1" ht="15.75">
      <c r="A38" s="57">
        <f t="shared" si="0"/>
        <v>25</v>
      </c>
      <c r="B38" s="79" t="s">
        <v>254</v>
      </c>
      <c r="C38" s="76" t="s">
        <v>208</v>
      </c>
      <c r="D38" s="80"/>
      <c r="E38" s="81" t="s">
        <v>126</v>
      </c>
      <c r="F38" s="61">
        <v>728000</v>
      </c>
      <c r="G38" s="62">
        <f t="shared" si="1"/>
        <v>1456000</v>
      </c>
      <c r="H38" s="82"/>
      <c r="I38" s="96" t="s">
        <v>740</v>
      </c>
      <c r="J38" s="64" t="s">
        <v>316</v>
      </c>
    </row>
    <row r="39" spans="1:10" s="21" customFormat="1" ht="15.75">
      <c r="A39" s="57">
        <f t="shared" si="0"/>
        <v>26</v>
      </c>
      <c r="B39" s="79" t="s">
        <v>255</v>
      </c>
      <c r="C39" s="76" t="s">
        <v>209</v>
      </c>
      <c r="D39" s="80"/>
      <c r="E39" s="81" t="s">
        <v>126</v>
      </c>
      <c r="F39" s="61">
        <v>728000</v>
      </c>
      <c r="G39" s="62">
        <f t="shared" si="1"/>
        <v>1456000</v>
      </c>
      <c r="H39" s="82"/>
      <c r="I39" s="96" t="s">
        <v>741</v>
      </c>
      <c r="J39" s="64" t="s">
        <v>317</v>
      </c>
    </row>
    <row r="40" spans="1:10" s="21" customFormat="1" ht="15.75">
      <c r="A40" s="57">
        <f t="shared" si="0"/>
        <v>27</v>
      </c>
      <c r="B40" s="79" t="s">
        <v>249</v>
      </c>
      <c r="C40" s="76" t="s">
        <v>203</v>
      </c>
      <c r="D40" s="80"/>
      <c r="E40" s="81" t="s">
        <v>125</v>
      </c>
      <c r="F40" s="61">
        <v>728000</v>
      </c>
      <c r="G40" s="62">
        <f t="shared" si="1"/>
        <v>1456000</v>
      </c>
      <c r="H40" s="83"/>
      <c r="I40" s="96" t="s">
        <v>742</v>
      </c>
      <c r="J40" s="64" t="s">
        <v>311</v>
      </c>
    </row>
    <row r="41" spans="1:10" s="21" customFormat="1" ht="15.75">
      <c r="A41" s="57">
        <f t="shared" si="0"/>
        <v>28</v>
      </c>
      <c r="B41" s="79" t="s">
        <v>250</v>
      </c>
      <c r="C41" s="76" t="s">
        <v>204</v>
      </c>
      <c r="D41" s="80"/>
      <c r="E41" s="81" t="s">
        <v>125</v>
      </c>
      <c r="F41" s="61">
        <v>728000</v>
      </c>
      <c r="G41" s="62">
        <f t="shared" si="1"/>
        <v>1456000</v>
      </c>
      <c r="H41" s="83"/>
      <c r="I41" s="96" t="s">
        <v>743</v>
      </c>
      <c r="J41" s="64" t="s">
        <v>312</v>
      </c>
    </row>
    <row r="42" spans="1:10" s="21" customFormat="1" ht="15.75">
      <c r="A42" s="57">
        <f t="shared" si="0"/>
        <v>29</v>
      </c>
      <c r="B42" s="79" t="s">
        <v>251</v>
      </c>
      <c r="C42" s="76" t="s">
        <v>205</v>
      </c>
      <c r="D42" s="80"/>
      <c r="E42" s="81" t="s">
        <v>125</v>
      </c>
      <c r="F42" s="61">
        <v>728000</v>
      </c>
      <c r="G42" s="62">
        <f t="shared" si="1"/>
        <v>1456000</v>
      </c>
      <c r="H42" s="82"/>
      <c r="I42" s="96" t="s">
        <v>744</v>
      </c>
      <c r="J42" s="64" t="s">
        <v>313</v>
      </c>
    </row>
    <row r="43" spans="1:10" s="21" customFormat="1" ht="15.75">
      <c r="A43" s="57">
        <f t="shared" si="0"/>
        <v>30</v>
      </c>
      <c r="B43" s="79" t="s">
        <v>252</v>
      </c>
      <c r="C43" s="76" t="s">
        <v>206</v>
      </c>
      <c r="D43" s="80"/>
      <c r="E43" s="81" t="s">
        <v>125</v>
      </c>
      <c r="F43" s="61">
        <v>728000</v>
      </c>
      <c r="G43" s="62">
        <f t="shared" si="1"/>
        <v>1456000</v>
      </c>
      <c r="H43" s="82"/>
      <c r="I43" s="96" t="s">
        <v>745</v>
      </c>
      <c r="J43" s="64" t="s">
        <v>314</v>
      </c>
    </row>
    <row r="44" spans="1:10" s="21" customFormat="1" ht="15.75">
      <c r="A44" s="57">
        <f t="shared" si="0"/>
        <v>31</v>
      </c>
      <c r="B44" s="79" t="s">
        <v>244</v>
      </c>
      <c r="C44" s="76" t="s">
        <v>198</v>
      </c>
      <c r="D44" s="80"/>
      <c r="E44" s="81" t="s">
        <v>282</v>
      </c>
      <c r="F44" s="61">
        <v>738000</v>
      </c>
      <c r="G44" s="62">
        <f t="shared" si="1"/>
        <v>1476000</v>
      </c>
      <c r="H44" s="83"/>
      <c r="I44" s="96" t="s">
        <v>746</v>
      </c>
      <c r="J44" s="64" t="s">
        <v>306</v>
      </c>
    </row>
    <row r="45" spans="1:10" s="21" customFormat="1" ht="15.75">
      <c r="A45" s="57">
        <f t="shared" si="0"/>
        <v>32</v>
      </c>
      <c r="B45" s="79" t="s">
        <v>245</v>
      </c>
      <c r="C45" s="76" t="s">
        <v>199</v>
      </c>
      <c r="D45" s="80"/>
      <c r="E45" s="81" t="s">
        <v>282</v>
      </c>
      <c r="F45" s="61">
        <v>738000</v>
      </c>
      <c r="G45" s="62">
        <f t="shared" si="1"/>
        <v>1476000</v>
      </c>
      <c r="H45" s="83"/>
      <c r="I45" s="96" t="s">
        <v>747</v>
      </c>
      <c r="J45" s="64" t="s">
        <v>307</v>
      </c>
    </row>
    <row r="46" spans="1:10" s="21" customFormat="1" ht="31.5">
      <c r="A46" s="57">
        <f t="shared" si="0"/>
        <v>33</v>
      </c>
      <c r="B46" s="79" t="s">
        <v>246</v>
      </c>
      <c r="C46" s="76" t="s">
        <v>200</v>
      </c>
      <c r="D46" s="80"/>
      <c r="E46" s="81" t="s">
        <v>282</v>
      </c>
      <c r="F46" s="61">
        <v>738000</v>
      </c>
      <c r="G46" s="62">
        <f t="shared" si="1"/>
        <v>1476000</v>
      </c>
      <c r="H46" s="82"/>
      <c r="I46" s="96" t="s">
        <v>715</v>
      </c>
      <c r="J46" s="64" t="s">
        <v>308</v>
      </c>
    </row>
    <row r="47" spans="1:10" s="21" customFormat="1" ht="15.75">
      <c r="A47" s="57">
        <f t="shared" si="0"/>
        <v>34</v>
      </c>
      <c r="B47" s="79" t="s">
        <v>247</v>
      </c>
      <c r="C47" s="76" t="s">
        <v>201</v>
      </c>
      <c r="D47" s="80"/>
      <c r="E47" s="81" t="s">
        <v>282</v>
      </c>
      <c r="F47" s="61">
        <v>738000</v>
      </c>
      <c r="G47" s="62">
        <f t="shared" si="1"/>
        <v>1476000</v>
      </c>
      <c r="H47" s="83"/>
      <c r="I47" s="96" t="s">
        <v>748</v>
      </c>
      <c r="J47" s="64" t="s">
        <v>309</v>
      </c>
    </row>
    <row r="48" spans="1:10" s="21" customFormat="1" ht="15.75">
      <c r="A48" s="57">
        <f t="shared" si="0"/>
        <v>35</v>
      </c>
      <c r="B48" s="79" t="s">
        <v>248</v>
      </c>
      <c r="C48" s="76" t="s">
        <v>202</v>
      </c>
      <c r="D48" s="80"/>
      <c r="E48" s="81" t="s">
        <v>283</v>
      </c>
      <c r="F48" s="61">
        <v>685000</v>
      </c>
      <c r="G48" s="62">
        <f t="shared" si="1"/>
        <v>1370000</v>
      </c>
      <c r="H48" s="83"/>
      <c r="I48" s="96" t="s">
        <v>749</v>
      </c>
      <c r="J48" s="64" t="s">
        <v>310</v>
      </c>
    </row>
    <row r="49" spans="1:11" s="21" customFormat="1" ht="31.5">
      <c r="A49" s="57">
        <f>ROW()-13</f>
        <v>36</v>
      </c>
      <c r="B49" s="58" t="s">
        <v>373</v>
      </c>
      <c r="C49" s="59" t="s">
        <v>348</v>
      </c>
      <c r="D49" s="59"/>
      <c r="E49" s="60" t="s">
        <v>124</v>
      </c>
      <c r="F49" s="61">
        <v>685000</v>
      </c>
      <c r="G49" s="62">
        <f>'Cơ nhiệt_L3'!$C$11*F49</f>
        <v>1370000</v>
      </c>
      <c r="H49" s="65"/>
      <c r="I49" s="96" t="s">
        <v>718</v>
      </c>
      <c r="J49" s="64" t="s">
        <v>412</v>
      </c>
      <c r="K49" s="39"/>
    </row>
    <row r="50" spans="1:11" s="21" customFormat="1" ht="15.75">
      <c r="A50" s="57">
        <f t="shared" si="0"/>
        <v>37</v>
      </c>
      <c r="B50" s="79" t="s">
        <v>256</v>
      </c>
      <c r="C50" s="76" t="s">
        <v>210</v>
      </c>
      <c r="D50" s="80"/>
      <c r="E50" s="81" t="s">
        <v>129</v>
      </c>
      <c r="F50" s="61">
        <v>685000</v>
      </c>
      <c r="G50" s="62">
        <f t="shared" si="1"/>
        <v>1370000</v>
      </c>
      <c r="H50" s="82"/>
      <c r="I50" s="96" t="s">
        <v>750</v>
      </c>
      <c r="J50" s="64" t="s">
        <v>318</v>
      </c>
    </row>
    <row r="51" spans="1:11" s="21" customFormat="1" ht="15.75">
      <c r="A51" s="57">
        <f t="shared" si="0"/>
        <v>38</v>
      </c>
      <c r="B51" s="79" t="s">
        <v>270</v>
      </c>
      <c r="C51" s="76" t="s">
        <v>224</v>
      </c>
      <c r="D51" s="80"/>
      <c r="E51" s="81" t="s">
        <v>135</v>
      </c>
      <c r="F51" s="61">
        <v>728000</v>
      </c>
      <c r="G51" s="62">
        <f t="shared" si="1"/>
        <v>1456000</v>
      </c>
      <c r="H51" s="82"/>
      <c r="I51" s="96" t="s">
        <v>751</v>
      </c>
      <c r="J51" s="64" t="s">
        <v>331</v>
      </c>
    </row>
    <row r="52" spans="1:11" s="21" customFormat="1" ht="15.75">
      <c r="A52" s="57">
        <f t="shared" si="0"/>
        <v>39</v>
      </c>
      <c r="B52" s="79" t="s">
        <v>271</v>
      </c>
      <c r="C52" s="76" t="s">
        <v>225</v>
      </c>
      <c r="D52" s="80"/>
      <c r="E52" s="81" t="s">
        <v>135</v>
      </c>
      <c r="F52" s="61">
        <v>728000</v>
      </c>
      <c r="G52" s="62">
        <f t="shared" si="1"/>
        <v>1456000</v>
      </c>
      <c r="H52" s="82"/>
      <c r="I52" s="96" t="s">
        <v>752</v>
      </c>
      <c r="J52" s="64" t="s">
        <v>332</v>
      </c>
    </row>
    <row r="53" spans="1:11" s="21" customFormat="1" ht="15.75">
      <c r="A53" s="57">
        <f t="shared" si="0"/>
        <v>40</v>
      </c>
      <c r="B53" s="79" t="s">
        <v>272</v>
      </c>
      <c r="C53" s="76" t="s">
        <v>226</v>
      </c>
      <c r="D53" s="80"/>
      <c r="E53" s="81" t="s">
        <v>136</v>
      </c>
      <c r="F53" s="61">
        <v>728000</v>
      </c>
      <c r="G53" s="62">
        <f t="shared" si="1"/>
        <v>1456000</v>
      </c>
      <c r="H53" s="82"/>
      <c r="I53" s="96" t="s">
        <v>753</v>
      </c>
      <c r="J53" s="64" t="s">
        <v>333</v>
      </c>
    </row>
    <row r="54" spans="1:11" s="21" customFormat="1" ht="15.75">
      <c r="A54" s="57">
        <f t="shared" si="0"/>
        <v>41</v>
      </c>
      <c r="B54" s="79" t="s">
        <v>273</v>
      </c>
      <c r="C54" s="76" t="s">
        <v>227</v>
      </c>
      <c r="D54" s="80"/>
      <c r="E54" s="81" t="s">
        <v>137</v>
      </c>
      <c r="F54" s="61">
        <v>728000</v>
      </c>
      <c r="G54" s="62">
        <f t="shared" si="1"/>
        <v>1456000</v>
      </c>
      <c r="H54" s="82"/>
      <c r="I54" s="96" t="s">
        <v>754</v>
      </c>
      <c r="J54" s="64" t="s">
        <v>334</v>
      </c>
    </row>
    <row r="55" spans="1:11" s="21" customFormat="1" ht="15.75">
      <c r="A55" s="57">
        <f t="shared" si="0"/>
        <v>42</v>
      </c>
      <c r="B55" s="79" t="s">
        <v>274</v>
      </c>
      <c r="C55" s="76" t="s">
        <v>228</v>
      </c>
      <c r="D55" s="80"/>
      <c r="E55" s="81" t="s">
        <v>286</v>
      </c>
      <c r="F55" s="61">
        <v>728000</v>
      </c>
      <c r="G55" s="62">
        <f t="shared" si="1"/>
        <v>1456000</v>
      </c>
      <c r="H55" s="83"/>
      <c r="I55" s="96" t="s">
        <v>755</v>
      </c>
      <c r="J55" s="64">
        <v>0</v>
      </c>
    </row>
    <row r="56" spans="1:11" s="21" customFormat="1" ht="31.5">
      <c r="A56" s="57">
        <f t="shared" si="0"/>
        <v>43</v>
      </c>
      <c r="B56" s="79" t="s">
        <v>259</v>
      </c>
      <c r="C56" s="76" t="s">
        <v>213</v>
      </c>
      <c r="D56" s="80"/>
      <c r="E56" s="81" t="s">
        <v>131</v>
      </c>
      <c r="F56" s="61">
        <v>738000</v>
      </c>
      <c r="G56" s="62">
        <f t="shared" si="1"/>
        <v>1476000</v>
      </c>
      <c r="H56" s="82"/>
      <c r="I56" s="96" t="s">
        <v>756</v>
      </c>
      <c r="J56" s="64" t="s">
        <v>321</v>
      </c>
    </row>
    <row r="57" spans="1:11" s="21" customFormat="1" ht="15.75">
      <c r="A57" s="57">
        <f t="shared" si="0"/>
        <v>44</v>
      </c>
      <c r="B57" s="79" t="s">
        <v>260</v>
      </c>
      <c r="C57" s="76" t="s">
        <v>214</v>
      </c>
      <c r="D57" s="80"/>
      <c r="E57" s="81" t="s">
        <v>131</v>
      </c>
      <c r="F57" s="61">
        <v>738000</v>
      </c>
      <c r="G57" s="62">
        <f t="shared" si="1"/>
        <v>1476000</v>
      </c>
      <c r="H57" s="82"/>
      <c r="I57" s="96" t="s">
        <v>716</v>
      </c>
      <c r="J57" s="64" t="s">
        <v>322</v>
      </c>
    </row>
    <row r="58" spans="1:11" s="21" customFormat="1" ht="15.75">
      <c r="A58" s="57">
        <f t="shared" si="0"/>
        <v>45</v>
      </c>
      <c r="B58" s="79" t="s">
        <v>261</v>
      </c>
      <c r="C58" s="76" t="s">
        <v>215</v>
      </c>
      <c r="D58" s="80"/>
      <c r="E58" s="81" t="s">
        <v>131</v>
      </c>
      <c r="F58" s="61">
        <v>738000</v>
      </c>
      <c r="G58" s="62">
        <f t="shared" si="1"/>
        <v>1476000</v>
      </c>
      <c r="H58" s="82"/>
      <c r="I58" s="96" t="s">
        <v>757</v>
      </c>
      <c r="J58" s="64" t="s">
        <v>323</v>
      </c>
    </row>
    <row r="59" spans="1:11" s="21" customFormat="1" ht="15.75">
      <c r="A59" s="57">
        <f t="shared" si="0"/>
        <v>46</v>
      </c>
      <c r="B59" s="79" t="s">
        <v>262</v>
      </c>
      <c r="C59" s="76" t="s">
        <v>216</v>
      </c>
      <c r="D59" s="80"/>
      <c r="E59" s="81" t="s">
        <v>131</v>
      </c>
      <c r="F59" s="61">
        <v>738000</v>
      </c>
      <c r="G59" s="62">
        <f t="shared" si="1"/>
        <v>1476000</v>
      </c>
      <c r="H59" s="82"/>
      <c r="I59" s="96" t="s">
        <v>758</v>
      </c>
      <c r="J59" s="64" t="s">
        <v>324</v>
      </c>
    </row>
    <row r="60" spans="1:11" s="21" customFormat="1" ht="15.75">
      <c r="A60" s="57">
        <f t="shared" si="0"/>
        <v>47</v>
      </c>
      <c r="B60" s="79" t="s">
        <v>263</v>
      </c>
      <c r="C60" s="76" t="s">
        <v>217</v>
      </c>
      <c r="D60" s="80"/>
      <c r="E60" s="81" t="s">
        <v>133</v>
      </c>
      <c r="F60" s="61">
        <v>685000</v>
      </c>
      <c r="G60" s="62">
        <f t="shared" si="1"/>
        <v>1370000</v>
      </c>
      <c r="H60" s="82"/>
      <c r="I60" s="96" t="s">
        <v>759</v>
      </c>
      <c r="J60" s="64" t="s">
        <v>325</v>
      </c>
    </row>
    <row r="61" spans="1:11" s="21" customFormat="1" ht="15.75">
      <c r="A61" s="57">
        <f t="shared" si="0"/>
        <v>48</v>
      </c>
      <c r="B61" s="79" t="s">
        <v>266</v>
      </c>
      <c r="C61" s="76" t="s">
        <v>220</v>
      </c>
      <c r="D61" s="80"/>
      <c r="E61" s="81" t="s">
        <v>133</v>
      </c>
      <c r="F61" s="61">
        <v>685000</v>
      </c>
      <c r="G61" s="62">
        <f t="shared" si="1"/>
        <v>1370000</v>
      </c>
      <c r="H61" s="82"/>
      <c r="I61" s="96" t="s">
        <v>760</v>
      </c>
      <c r="J61" s="64" t="s">
        <v>328</v>
      </c>
    </row>
    <row r="62" spans="1:11" s="21" customFormat="1" ht="15.75">
      <c r="A62" s="57">
        <f t="shared" si="0"/>
        <v>49</v>
      </c>
      <c r="B62" s="79" t="s">
        <v>267</v>
      </c>
      <c r="C62" s="76" t="s">
        <v>221</v>
      </c>
      <c r="D62" s="80"/>
      <c r="E62" s="81" t="s">
        <v>133</v>
      </c>
      <c r="F62" s="61">
        <v>685000</v>
      </c>
      <c r="G62" s="62">
        <f t="shared" si="1"/>
        <v>1370000</v>
      </c>
      <c r="H62" s="82"/>
      <c r="I62" s="96" t="s">
        <v>761</v>
      </c>
      <c r="J62" s="64" t="s">
        <v>329</v>
      </c>
    </row>
    <row r="63" spans="1:11" s="21" customFormat="1" ht="31.5">
      <c r="A63" s="57">
        <f t="shared" si="0"/>
        <v>50</v>
      </c>
      <c r="B63" s="79" t="s">
        <v>268</v>
      </c>
      <c r="C63" s="76" t="s">
        <v>222</v>
      </c>
      <c r="D63" s="80"/>
      <c r="E63" s="81" t="s">
        <v>133</v>
      </c>
      <c r="F63" s="61">
        <v>685000</v>
      </c>
      <c r="G63" s="62">
        <f t="shared" si="1"/>
        <v>1370000</v>
      </c>
      <c r="H63" s="82"/>
      <c r="I63" s="96" t="s">
        <v>762</v>
      </c>
      <c r="J63" s="64">
        <v>0</v>
      </c>
    </row>
    <row r="64" spans="1:11" s="21" customFormat="1" ht="15.75">
      <c r="A64" s="57">
        <f t="shared" si="0"/>
        <v>51</v>
      </c>
      <c r="B64" s="79" t="s">
        <v>264</v>
      </c>
      <c r="C64" s="76" t="s">
        <v>218</v>
      </c>
      <c r="D64" s="80"/>
      <c r="E64" s="81" t="s">
        <v>132</v>
      </c>
      <c r="F64" s="61">
        <v>685000</v>
      </c>
      <c r="G64" s="62">
        <f t="shared" si="1"/>
        <v>1370000</v>
      </c>
      <c r="H64" s="82"/>
      <c r="I64" s="96" t="s">
        <v>763</v>
      </c>
      <c r="J64" s="64" t="s">
        <v>326</v>
      </c>
    </row>
    <row r="65" spans="1:10" s="21" customFormat="1" ht="15.75">
      <c r="A65" s="57">
        <f t="shared" si="0"/>
        <v>52</v>
      </c>
      <c r="B65" s="79" t="s">
        <v>265</v>
      </c>
      <c r="C65" s="76" t="s">
        <v>219</v>
      </c>
      <c r="D65" s="80"/>
      <c r="E65" s="81" t="s">
        <v>132</v>
      </c>
      <c r="F65" s="61">
        <v>685000</v>
      </c>
      <c r="G65" s="62">
        <f t="shared" si="1"/>
        <v>1370000</v>
      </c>
      <c r="H65" s="82"/>
      <c r="I65" s="96" t="s">
        <v>764</v>
      </c>
      <c r="J65" s="64" t="s">
        <v>327</v>
      </c>
    </row>
    <row r="66" spans="1:10" s="21" customFormat="1" ht="15.75">
      <c r="A66" s="57">
        <f t="shared" si="0"/>
        <v>53</v>
      </c>
      <c r="B66" s="79" t="s">
        <v>269</v>
      </c>
      <c r="C66" s="76" t="s">
        <v>223</v>
      </c>
      <c r="D66" s="80"/>
      <c r="E66" s="81" t="s">
        <v>132</v>
      </c>
      <c r="F66" s="61">
        <v>685000</v>
      </c>
      <c r="G66" s="62">
        <f t="shared" si="1"/>
        <v>1370000</v>
      </c>
      <c r="H66" s="82"/>
      <c r="I66" s="96" t="s">
        <v>765</v>
      </c>
      <c r="J66" s="64" t="s">
        <v>330</v>
      </c>
    </row>
    <row r="67" spans="1:10" ht="14.25" customHeight="1">
      <c r="A67" s="117" t="s">
        <v>18</v>
      </c>
      <c r="B67" s="117"/>
      <c r="C67" s="117"/>
      <c r="D67" s="117"/>
      <c r="E67" s="117"/>
      <c r="F67" s="67"/>
      <c r="G67" s="68">
        <f>SUM(G16:G66)</f>
        <v>72026000</v>
      </c>
      <c r="H67" s="57"/>
      <c r="I67" s="84"/>
      <c r="J67" s="64"/>
    </row>
    <row r="68" spans="1:10" ht="6" customHeight="1">
      <c r="A68" s="30"/>
      <c r="B68" s="30"/>
      <c r="C68" s="30"/>
      <c r="D68" s="30"/>
      <c r="E68" s="30"/>
      <c r="F68" s="15"/>
      <c r="G68" s="31"/>
    </row>
    <row r="69" spans="1:10">
      <c r="A69" s="27" t="s">
        <v>19</v>
      </c>
    </row>
    <row r="70" spans="1:10">
      <c r="E70" s="118" t="s">
        <v>674</v>
      </c>
      <c r="F70" s="118"/>
      <c r="G70" s="118"/>
      <c r="H70" s="119"/>
      <c r="I70" s="47"/>
      <c r="J70" s="47"/>
    </row>
    <row r="71" spans="1:10">
      <c r="A71" s="115" t="s">
        <v>35</v>
      </c>
      <c r="B71" s="115"/>
      <c r="C71" s="115"/>
      <c r="D71" s="45"/>
      <c r="E71" s="115" t="s">
        <v>20</v>
      </c>
      <c r="F71" s="115"/>
      <c r="G71" s="115"/>
      <c r="H71" s="116"/>
      <c r="I71" s="45"/>
      <c r="J71" s="45"/>
    </row>
    <row r="72" spans="1:10">
      <c r="A72" s="45"/>
      <c r="B72" s="45"/>
      <c r="D72" s="45"/>
      <c r="E72" s="27"/>
      <c r="F72" s="27"/>
      <c r="G72" s="27"/>
      <c r="H72" s="40"/>
      <c r="I72" s="27"/>
    </row>
    <row r="73" spans="1:10">
      <c r="A73" s="45"/>
      <c r="B73" s="45"/>
      <c r="D73" s="45"/>
      <c r="E73" s="27"/>
      <c r="F73" s="27"/>
      <c r="G73" s="27"/>
      <c r="H73" s="40"/>
      <c r="I73" s="27"/>
    </row>
    <row r="74" spans="1:10">
      <c r="F74" s="33"/>
      <c r="G74" s="22"/>
      <c r="H74" s="46"/>
      <c r="I74" s="22"/>
      <c r="J74" s="22"/>
    </row>
    <row r="75" spans="1:10">
      <c r="A75" s="115" t="s">
        <v>36</v>
      </c>
      <c r="B75" s="115"/>
      <c r="C75" s="115"/>
      <c r="D75" s="45"/>
      <c r="E75" s="115" t="s">
        <v>27</v>
      </c>
      <c r="F75" s="115"/>
      <c r="G75" s="115"/>
      <c r="H75" s="116"/>
      <c r="I75" s="45"/>
      <c r="J75" s="45"/>
    </row>
    <row r="76" spans="1:10">
      <c r="A76" s="36" t="s">
        <v>21</v>
      </c>
      <c r="B76" s="30"/>
      <c r="C76" s="36"/>
      <c r="D76" s="30"/>
      <c r="E76" s="45"/>
      <c r="F76" s="15"/>
      <c r="G76" s="15"/>
      <c r="H76" s="15"/>
    </row>
    <row r="77" spans="1:10">
      <c r="A77" s="22" t="s">
        <v>22</v>
      </c>
      <c r="B77" s="45"/>
      <c r="E77" s="37"/>
      <c r="F77" s="38"/>
      <c r="G77" s="23"/>
      <c r="H77" s="15"/>
    </row>
    <row r="78" spans="1:10">
      <c r="A78" s="22" t="s">
        <v>23</v>
      </c>
      <c r="B78" s="45"/>
      <c r="E78" s="37"/>
      <c r="F78" s="38"/>
    </row>
    <row r="79" spans="1:10">
      <c r="C79" s="45" t="s">
        <v>24</v>
      </c>
      <c r="D79" s="45"/>
      <c r="G79" s="15" t="s">
        <v>25</v>
      </c>
    </row>
    <row r="80" spans="1:10">
      <c r="C80" s="45"/>
      <c r="D80" s="45"/>
      <c r="G80" s="15"/>
    </row>
    <row r="82" spans="1:9">
      <c r="C82" s="45"/>
      <c r="D82" s="45"/>
      <c r="G82" s="15"/>
    </row>
    <row r="90" spans="1:9">
      <c r="A90" s="45"/>
      <c r="E90" s="27"/>
      <c r="F90" s="35"/>
      <c r="G90" s="15"/>
      <c r="H90" s="15"/>
      <c r="I90" s="15"/>
    </row>
    <row r="91" spans="1:9">
      <c r="A91" s="45"/>
      <c r="E91" s="27"/>
      <c r="F91" s="35"/>
      <c r="G91" s="15"/>
      <c r="H91" s="15"/>
      <c r="I91" s="15"/>
    </row>
  </sheetData>
  <protectedRanges>
    <protectedRange sqref="B16:D17 B20 B18 D18 D20" name="Range3"/>
    <protectedRange sqref="E18" name="Range4"/>
    <protectedRange sqref="B19 D19" name="Range3_1"/>
    <protectedRange sqref="E19:E20" name="Range4_1"/>
    <protectedRange sqref="B21 D21" name="Range3_2"/>
    <protectedRange sqref="E21" name="Range4_2"/>
    <protectedRange sqref="B22 D22 B26:B48 D26:D48 B50:B66 D50:D66" name="Range3_3"/>
    <protectedRange sqref="E22 E26:E48 E50:E66" name="Range4_3"/>
    <protectedRange sqref="B23:B25 D23:D25" name="Range3_4"/>
    <protectedRange sqref="E23:E25" name="Range4_4"/>
    <protectedRange sqref="E14:E17" name="Range4_5"/>
    <protectedRange sqref="C18:C48 C50:C66" name="Range3_5"/>
    <protectedRange sqref="D49 B49" name="Range3_3_1"/>
    <protectedRange sqref="E49" name="Range4_3_1"/>
    <protectedRange sqref="C49" name="Range3_5_1"/>
  </protectedRanges>
  <autoFilter ref="A13:K67"/>
  <sortState ref="B14:J63">
    <sortCondition ref="E14:E63"/>
  </sortState>
  <mergeCells count="13">
    <mergeCell ref="A75:C75"/>
    <mergeCell ref="E75:H75"/>
    <mergeCell ref="A2:D2"/>
    <mergeCell ref="E2:I2"/>
    <mergeCell ref="A3:D3"/>
    <mergeCell ref="E3:I3"/>
    <mergeCell ref="A5:D5"/>
    <mergeCell ref="A11:B11"/>
    <mergeCell ref="A12:H12"/>
    <mergeCell ref="A67:E67"/>
    <mergeCell ref="E70:H70"/>
    <mergeCell ref="A71:C71"/>
    <mergeCell ref="E71:H71"/>
  </mergeCells>
  <conditionalFormatting sqref="B18 B20 B17:D17 E18">
    <cfRule type="expression" dxfId="93" priority="27" stopIfTrue="1">
      <formula>MAX(#REF!)&lt;4</formula>
    </cfRule>
  </conditionalFormatting>
  <conditionalFormatting sqref="B19 E19:E20">
    <cfRule type="expression" dxfId="92" priority="26" stopIfTrue="1">
      <formula>MAX(#REF!)&lt;4</formula>
    </cfRule>
  </conditionalFormatting>
  <conditionalFormatting sqref="B21 E21">
    <cfRule type="expression" dxfId="91" priority="25" stopIfTrue="1">
      <formula>MAX(#REF!)&lt;4</formula>
    </cfRule>
  </conditionalFormatting>
  <conditionalFormatting sqref="D27:E48 B27:B48 C18:C48 B64:E66 B50:E62">
    <cfRule type="expression" dxfId="90" priority="24" stopIfTrue="1">
      <formula>MAX(#REF!)&lt;4</formula>
    </cfRule>
  </conditionalFormatting>
  <conditionalFormatting sqref="B22 B26 E26 E22">
    <cfRule type="expression" dxfId="89" priority="23" stopIfTrue="1">
      <formula>MAX(#REF!)&lt;4</formula>
    </cfRule>
  </conditionalFormatting>
  <conditionalFormatting sqref="B23:B25 E23:E25">
    <cfRule type="expression" dxfId="88" priority="22" stopIfTrue="1">
      <formula>MAX(#REF!)&lt;4</formula>
    </cfRule>
  </conditionalFormatting>
  <conditionalFormatting sqref="E17">
    <cfRule type="expression" dxfId="87" priority="17" stopIfTrue="1">
      <formula>MAX(#REF!)&lt;4</formula>
    </cfRule>
  </conditionalFormatting>
  <conditionalFormatting sqref="D18 D20">
    <cfRule type="expression" dxfId="86" priority="16" stopIfTrue="1">
      <formula>MAX(#REF!)&lt;4</formula>
    </cfRule>
  </conditionalFormatting>
  <conditionalFormatting sqref="D19">
    <cfRule type="expression" dxfId="85" priority="15" stopIfTrue="1">
      <formula>MAX(#REF!)&lt;4</formula>
    </cfRule>
  </conditionalFormatting>
  <conditionalFormatting sqref="D21">
    <cfRule type="expression" dxfId="84" priority="14" stopIfTrue="1">
      <formula>MAX(#REF!)&lt;4</formula>
    </cfRule>
  </conditionalFormatting>
  <conditionalFormatting sqref="D22 D26">
    <cfRule type="expression" dxfId="83" priority="13" stopIfTrue="1">
      <formula>MAX(#REF!)&lt;4</formula>
    </cfRule>
  </conditionalFormatting>
  <conditionalFormatting sqref="D23:D25">
    <cfRule type="expression" dxfId="82" priority="12" stopIfTrue="1">
      <formula>MAX(#REF!)&lt;4</formula>
    </cfRule>
  </conditionalFormatting>
  <conditionalFormatting sqref="B63:E63">
    <cfRule type="expression" dxfId="81" priority="9" stopIfTrue="1">
      <formula>MAX(#REF!)&lt;4</formula>
    </cfRule>
  </conditionalFormatting>
  <conditionalFormatting sqref="B14:D15">
    <cfRule type="expression" dxfId="80" priority="6" stopIfTrue="1">
      <formula>MAX(#REF!)&lt;4</formula>
    </cfRule>
  </conditionalFormatting>
  <conditionalFormatting sqref="E14:E15">
    <cfRule type="expression" dxfId="79" priority="4" stopIfTrue="1">
      <formula>MAX(#REF!)&lt;4</formula>
    </cfRule>
  </conditionalFormatting>
  <conditionalFormatting sqref="B16:D16">
    <cfRule type="expression" dxfId="78" priority="3" stopIfTrue="1">
      <formula>MAX(#REF!)&lt;4</formula>
    </cfRule>
  </conditionalFormatting>
  <conditionalFormatting sqref="E16">
    <cfRule type="expression" dxfId="77" priority="2" stopIfTrue="1">
      <formula>MAX(#REF!)&lt;4</formula>
    </cfRule>
  </conditionalFormatting>
  <conditionalFormatting sqref="B49:E49">
    <cfRule type="expression" dxfId="76" priority="1" stopIfTrue="1">
      <formula>MAX(#REF!)&lt;4</formula>
    </cfRule>
  </conditionalFormatting>
  <printOptions horizontalCentered="1"/>
  <pageMargins left="0.2" right="0.2" top="0.25" bottom="0.25" header="0.05" footer="0.05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topLeftCell="A19" workbookViewId="0">
      <selection activeCell="A25" sqref="A25:XFD25"/>
    </sheetView>
  </sheetViews>
  <sheetFormatPr defaultColWidth="9.140625" defaultRowHeight="15"/>
  <cols>
    <col min="1" max="1" width="6.140625" style="27" customWidth="1"/>
    <col min="2" max="2" width="12.85546875" style="32" customWidth="1"/>
    <col min="3" max="3" width="23.28515625" style="27" customWidth="1"/>
    <col min="4" max="4" width="8.140625" style="27" hidden="1" customWidth="1"/>
    <col min="5" max="5" width="15.85546875" style="33" customWidth="1"/>
    <col min="6" max="6" width="9.28515625" style="33" customWidth="1"/>
    <col min="7" max="7" width="12.28515625" style="35" customWidth="1"/>
    <col min="8" max="8" width="10.140625" style="32" customWidth="1"/>
    <col min="9" max="9" width="8.7109375" style="27" customWidth="1"/>
    <col min="10" max="10" width="12.140625" style="27" customWidth="1"/>
    <col min="11" max="11" width="15.42578125" style="27" customWidth="1"/>
    <col min="12" max="16384" width="9.140625" style="27"/>
  </cols>
  <sheetData>
    <row r="2" spans="1:10" s="22" customFormat="1" ht="14.25">
      <c r="A2" s="115" t="s">
        <v>0</v>
      </c>
      <c r="B2" s="115"/>
      <c r="C2" s="115"/>
      <c r="D2" s="115"/>
      <c r="E2" s="115" t="s">
        <v>1</v>
      </c>
      <c r="F2" s="115"/>
      <c r="G2" s="115"/>
      <c r="H2" s="115"/>
      <c r="I2" s="115"/>
    </row>
    <row r="3" spans="1:10" s="22" customFormat="1" ht="14.25">
      <c r="A3" s="115" t="s">
        <v>2</v>
      </c>
      <c r="B3" s="115"/>
      <c r="C3" s="115"/>
      <c r="D3" s="115"/>
      <c r="E3" s="120" t="s">
        <v>3</v>
      </c>
      <c r="F3" s="120"/>
      <c r="G3" s="120"/>
      <c r="H3" s="120"/>
      <c r="I3" s="120"/>
    </row>
    <row r="4" spans="1:10" s="22" customFormat="1" ht="14.25">
      <c r="A4" s="22" t="s">
        <v>4</v>
      </c>
      <c r="E4" s="44"/>
      <c r="F4" s="44"/>
      <c r="G4" s="23"/>
      <c r="H4" s="45"/>
    </row>
    <row r="5" spans="1:10" s="22" customFormat="1" ht="14.25">
      <c r="A5" s="120" t="s">
        <v>5</v>
      </c>
      <c r="B5" s="120"/>
      <c r="C5" s="120"/>
      <c r="D5" s="120"/>
      <c r="E5" s="44"/>
      <c r="F5" s="44"/>
      <c r="G5" s="23"/>
      <c r="H5" s="45"/>
    </row>
    <row r="6" spans="1:10" s="22" customFormat="1" ht="14.25">
      <c r="B6" s="45"/>
      <c r="E6" s="44"/>
      <c r="F6" s="44"/>
      <c r="G6" s="23"/>
      <c r="H6" s="45"/>
    </row>
    <row r="7" spans="1:10" ht="25.5">
      <c r="A7" s="24" t="s">
        <v>30</v>
      </c>
      <c r="B7" s="24"/>
      <c r="C7" s="24"/>
      <c r="D7" s="24"/>
      <c r="E7" s="24"/>
      <c r="F7" s="24"/>
      <c r="G7" s="25"/>
      <c r="H7" s="24"/>
      <c r="I7" s="26"/>
    </row>
    <row r="8" spans="1:10">
      <c r="A8" s="45"/>
      <c r="B8" s="45"/>
      <c r="C8" s="45"/>
      <c r="D8" s="45"/>
      <c r="E8" s="45"/>
      <c r="F8" s="45"/>
      <c r="G8" s="15"/>
      <c r="H8" s="45"/>
      <c r="I8" s="45"/>
    </row>
    <row r="9" spans="1:10">
      <c r="A9" s="22" t="s">
        <v>26</v>
      </c>
      <c r="B9" s="22" t="s">
        <v>428</v>
      </c>
      <c r="C9" s="22"/>
      <c r="D9" s="45"/>
      <c r="E9" s="44" t="s">
        <v>6</v>
      </c>
      <c r="F9" s="14" t="s">
        <v>37</v>
      </c>
      <c r="G9" s="15"/>
      <c r="H9" s="45"/>
      <c r="I9" s="45"/>
    </row>
    <row r="10" spans="1:10">
      <c r="A10" s="22" t="s">
        <v>7</v>
      </c>
      <c r="B10" s="22"/>
      <c r="C10" s="22" t="s">
        <v>28</v>
      </c>
      <c r="E10" s="22" t="s">
        <v>8</v>
      </c>
      <c r="F10" s="14" t="s">
        <v>31</v>
      </c>
      <c r="G10" s="15"/>
      <c r="H10" s="45"/>
      <c r="I10" s="45"/>
    </row>
    <row r="11" spans="1:10">
      <c r="A11" s="121" t="s">
        <v>9</v>
      </c>
      <c r="B11" s="121"/>
      <c r="C11" s="44">
        <v>2</v>
      </c>
      <c r="D11" s="22" t="s">
        <v>32</v>
      </c>
      <c r="E11" s="22" t="s">
        <v>32</v>
      </c>
      <c r="F11" s="22"/>
      <c r="G11" s="23"/>
      <c r="H11" s="45"/>
      <c r="I11" s="45"/>
    </row>
    <row r="12" spans="1:10">
      <c r="A12" s="115"/>
      <c r="B12" s="115"/>
      <c r="C12" s="115"/>
      <c r="D12" s="115"/>
      <c r="E12" s="115"/>
      <c r="F12" s="115"/>
      <c r="G12" s="115"/>
      <c r="H12" s="115"/>
    </row>
    <row r="13" spans="1:10" s="28" customFormat="1" ht="47.25">
      <c r="A13" s="53" t="s">
        <v>10</v>
      </c>
      <c r="B13" s="54" t="s">
        <v>11</v>
      </c>
      <c r="C13" s="54" t="s">
        <v>12</v>
      </c>
      <c r="D13" s="54" t="s">
        <v>13</v>
      </c>
      <c r="E13" s="55" t="s">
        <v>14</v>
      </c>
      <c r="F13" s="54" t="s">
        <v>15</v>
      </c>
      <c r="G13" s="56" t="s">
        <v>16</v>
      </c>
      <c r="H13" s="54" t="s">
        <v>17</v>
      </c>
      <c r="I13" s="92" t="s">
        <v>675</v>
      </c>
      <c r="J13" s="54" t="s">
        <v>174</v>
      </c>
    </row>
    <row r="14" spans="1:10" s="106" customFormat="1" ht="15.75">
      <c r="A14" s="97">
        <f>ROW()-13</f>
        <v>1</v>
      </c>
      <c r="B14" s="98" t="s">
        <v>878</v>
      </c>
      <c r="C14" s="99" t="s">
        <v>879</v>
      </c>
      <c r="D14" s="99"/>
      <c r="E14" s="100" t="s">
        <v>880</v>
      </c>
      <c r="F14" s="101">
        <v>728000</v>
      </c>
      <c r="G14" s="102">
        <f>$C$11*F14</f>
        <v>1456000</v>
      </c>
      <c r="H14" s="103"/>
      <c r="I14" s="104" t="s">
        <v>881</v>
      </c>
      <c r="J14" s="105" t="s">
        <v>882</v>
      </c>
    </row>
    <row r="15" spans="1:10" s="21" customFormat="1" ht="15.75">
      <c r="A15" s="57">
        <f>ROW()-13</f>
        <v>2</v>
      </c>
      <c r="B15" s="85" t="s">
        <v>336</v>
      </c>
      <c r="C15" s="59" t="s">
        <v>337</v>
      </c>
      <c r="D15" s="59"/>
      <c r="E15" s="60" t="s">
        <v>391</v>
      </c>
      <c r="F15" s="61">
        <v>685000</v>
      </c>
      <c r="G15" s="62">
        <f>$C$11*F15</f>
        <v>1370000</v>
      </c>
      <c r="H15" s="66"/>
      <c r="I15" s="96" t="s">
        <v>717</v>
      </c>
      <c r="J15" s="64" t="s">
        <v>402</v>
      </c>
    </row>
    <row r="16" spans="1:10" s="21" customFormat="1" ht="15.75">
      <c r="A16" s="57">
        <f>ROW()-13</f>
        <v>3</v>
      </c>
      <c r="B16" s="58" t="s">
        <v>338</v>
      </c>
      <c r="C16" s="59" t="s">
        <v>339</v>
      </c>
      <c r="D16" s="59"/>
      <c r="E16" s="60" t="s">
        <v>392</v>
      </c>
      <c r="F16" s="61">
        <v>685000</v>
      </c>
      <c r="G16" s="62">
        <f>$C$11*F16</f>
        <v>1370000</v>
      </c>
      <c r="H16" s="66"/>
      <c r="I16" s="96" t="s">
        <v>766</v>
      </c>
      <c r="J16" s="64" t="s">
        <v>403</v>
      </c>
    </row>
    <row r="17" spans="1:10" s="21" customFormat="1" ht="15.75">
      <c r="A17" s="57">
        <f>ROW()-13</f>
        <v>4</v>
      </c>
      <c r="B17" s="58" t="s">
        <v>340</v>
      </c>
      <c r="C17" s="59" t="s">
        <v>341</v>
      </c>
      <c r="D17" s="59"/>
      <c r="E17" s="60" t="s">
        <v>393</v>
      </c>
      <c r="F17" s="61">
        <v>685000</v>
      </c>
      <c r="G17" s="62">
        <f>$C$11*F17</f>
        <v>1370000</v>
      </c>
      <c r="H17" s="66"/>
      <c r="I17" s="96" t="s">
        <v>767</v>
      </c>
      <c r="J17" s="64" t="s">
        <v>404</v>
      </c>
    </row>
    <row r="18" spans="1:10" s="21" customFormat="1" ht="15.75">
      <c r="A18" s="57">
        <f>ROW()-13</f>
        <v>5</v>
      </c>
      <c r="B18" s="58" t="s">
        <v>366</v>
      </c>
      <c r="C18" s="59" t="s">
        <v>46</v>
      </c>
      <c r="D18" s="59"/>
      <c r="E18" s="60" t="s">
        <v>114</v>
      </c>
      <c r="F18" s="61">
        <v>738000</v>
      </c>
      <c r="G18" s="62">
        <f>$C$11*F18</f>
        <v>1476000</v>
      </c>
      <c r="H18" s="66"/>
      <c r="I18" s="96" t="s">
        <v>768</v>
      </c>
      <c r="J18" s="64" t="s">
        <v>405</v>
      </c>
    </row>
    <row r="19" spans="1:10" s="21" customFormat="1" ht="15.75">
      <c r="A19" s="57">
        <f>ROW()-13</f>
        <v>6</v>
      </c>
      <c r="B19" s="58" t="s">
        <v>367</v>
      </c>
      <c r="C19" s="59" t="s">
        <v>342</v>
      </c>
      <c r="D19" s="59"/>
      <c r="E19" s="60" t="s">
        <v>115</v>
      </c>
      <c r="F19" s="61">
        <v>685000</v>
      </c>
      <c r="G19" s="62">
        <f>$C$11*F19</f>
        <v>1370000</v>
      </c>
      <c r="H19" s="65"/>
      <c r="I19" s="96" t="s">
        <v>769</v>
      </c>
      <c r="J19" s="64" t="s">
        <v>406</v>
      </c>
    </row>
    <row r="20" spans="1:10" s="21" customFormat="1" ht="15.75">
      <c r="A20" s="57">
        <f>ROW()-13</f>
        <v>7</v>
      </c>
      <c r="B20" s="58" t="s">
        <v>368</v>
      </c>
      <c r="C20" s="59" t="s">
        <v>343</v>
      </c>
      <c r="D20" s="59"/>
      <c r="E20" s="60" t="s">
        <v>117</v>
      </c>
      <c r="F20" s="61">
        <v>685000</v>
      </c>
      <c r="G20" s="62">
        <f>$C$11*F20</f>
        <v>1370000</v>
      </c>
      <c r="H20" s="66"/>
      <c r="I20" s="96" t="s">
        <v>770</v>
      </c>
      <c r="J20" s="64" t="s">
        <v>407</v>
      </c>
    </row>
    <row r="21" spans="1:10" s="21" customFormat="1" ht="31.5">
      <c r="A21" s="57">
        <f>ROW()-13</f>
        <v>8</v>
      </c>
      <c r="B21" s="58" t="s">
        <v>369</v>
      </c>
      <c r="C21" s="59" t="s">
        <v>344</v>
      </c>
      <c r="D21" s="59"/>
      <c r="E21" s="60" t="s">
        <v>117</v>
      </c>
      <c r="F21" s="61">
        <v>685000</v>
      </c>
      <c r="G21" s="62">
        <f>$C$11*F21</f>
        <v>1370000</v>
      </c>
      <c r="H21" s="66"/>
      <c r="I21" s="96" t="s">
        <v>771</v>
      </c>
      <c r="J21" s="64" t="s">
        <v>408</v>
      </c>
    </row>
    <row r="22" spans="1:10" s="21" customFormat="1" ht="15.75">
      <c r="A22" s="57">
        <f>ROW()-13</f>
        <v>9</v>
      </c>
      <c r="B22" s="58" t="s">
        <v>370</v>
      </c>
      <c r="C22" s="59" t="s">
        <v>345</v>
      </c>
      <c r="D22" s="59"/>
      <c r="E22" s="60" t="s">
        <v>117</v>
      </c>
      <c r="F22" s="61">
        <v>685000</v>
      </c>
      <c r="G22" s="62">
        <f>$C$11*F22</f>
        <v>1370000</v>
      </c>
      <c r="H22" s="66"/>
      <c r="I22" s="96" t="s">
        <v>772</v>
      </c>
      <c r="J22" s="64" t="s">
        <v>409</v>
      </c>
    </row>
    <row r="23" spans="1:10" s="21" customFormat="1" ht="15.75">
      <c r="A23" s="57">
        <f>ROW()-13</f>
        <v>10</v>
      </c>
      <c r="B23" s="58" t="s">
        <v>371</v>
      </c>
      <c r="C23" s="59" t="s">
        <v>346</v>
      </c>
      <c r="D23" s="59"/>
      <c r="E23" s="60" t="s">
        <v>280</v>
      </c>
      <c r="F23" s="61">
        <v>685000</v>
      </c>
      <c r="G23" s="62">
        <f>$C$11*F23</f>
        <v>1370000</v>
      </c>
      <c r="H23" s="66"/>
      <c r="I23" s="96" t="s">
        <v>773</v>
      </c>
      <c r="J23" s="64" t="s">
        <v>410</v>
      </c>
    </row>
    <row r="24" spans="1:10" s="21" customFormat="1" ht="31.5">
      <c r="A24" s="57">
        <f>ROW()-13</f>
        <v>11</v>
      </c>
      <c r="B24" s="58" t="s">
        <v>372</v>
      </c>
      <c r="C24" s="59" t="s">
        <v>347</v>
      </c>
      <c r="D24" s="59"/>
      <c r="E24" s="60" t="s">
        <v>122</v>
      </c>
      <c r="F24" s="61">
        <v>728000</v>
      </c>
      <c r="G24" s="62">
        <f>$C$11*F24</f>
        <v>1456000</v>
      </c>
      <c r="H24" s="66"/>
      <c r="I24" s="96" t="s">
        <v>774</v>
      </c>
      <c r="J24" s="64" t="s">
        <v>411</v>
      </c>
    </row>
    <row r="25" spans="1:10" s="21" customFormat="1" ht="15.75">
      <c r="A25" s="57">
        <f>ROW()-13</f>
        <v>12</v>
      </c>
      <c r="B25" s="58" t="s">
        <v>374</v>
      </c>
      <c r="C25" s="59" t="s">
        <v>349</v>
      </c>
      <c r="D25" s="59"/>
      <c r="E25" s="60" t="s">
        <v>394</v>
      </c>
      <c r="F25" s="61">
        <v>688000</v>
      </c>
      <c r="G25" s="62">
        <f>$C$11*F25</f>
        <v>1376000</v>
      </c>
      <c r="H25" s="66"/>
      <c r="I25" s="96" t="s">
        <v>775</v>
      </c>
      <c r="J25" s="64" t="s">
        <v>413</v>
      </c>
    </row>
    <row r="26" spans="1:10" s="21" customFormat="1" ht="31.5">
      <c r="A26" s="57">
        <f>ROW()-13</f>
        <v>13</v>
      </c>
      <c r="B26" s="58" t="s">
        <v>375</v>
      </c>
      <c r="C26" s="59" t="s">
        <v>350</v>
      </c>
      <c r="D26" s="59"/>
      <c r="E26" s="60" t="s">
        <v>395</v>
      </c>
      <c r="F26" s="61">
        <v>685000</v>
      </c>
      <c r="G26" s="62">
        <f>$C$11*F26</f>
        <v>1370000</v>
      </c>
      <c r="H26" s="65"/>
      <c r="I26" s="96" t="s">
        <v>776</v>
      </c>
      <c r="J26" s="64" t="s">
        <v>414</v>
      </c>
    </row>
    <row r="27" spans="1:10" s="21" customFormat="1" ht="31.5">
      <c r="A27" s="57">
        <f>ROW()-13</f>
        <v>14</v>
      </c>
      <c r="B27" s="58" t="s">
        <v>376</v>
      </c>
      <c r="C27" s="59" t="s">
        <v>351</v>
      </c>
      <c r="D27" s="59"/>
      <c r="E27" s="60" t="s">
        <v>395</v>
      </c>
      <c r="F27" s="61">
        <v>685000</v>
      </c>
      <c r="G27" s="62">
        <f>$C$11*F27</f>
        <v>1370000</v>
      </c>
      <c r="H27" s="65"/>
      <c r="I27" s="96" t="s">
        <v>777</v>
      </c>
      <c r="J27" s="64" t="s">
        <v>415</v>
      </c>
    </row>
    <row r="28" spans="1:10" s="21" customFormat="1" ht="31.5">
      <c r="A28" s="57">
        <f>ROW()-13</f>
        <v>15</v>
      </c>
      <c r="B28" s="58" t="s">
        <v>377</v>
      </c>
      <c r="C28" s="59" t="s">
        <v>352</v>
      </c>
      <c r="D28" s="59"/>
      <c r="E28" s="60" t="s">
        <v>395</v>
      </c>
      <c r="F28" s="61">
        <v>685000</v>
      </c>
      <c r="G28" s="62">
        <f>$C$11*F28</f>
        <v>1370000</v>
      </c>
      <c r="H28" s="66"/>
      <c r="I28" s="96" t="s">
        <v>778</v>
      </c>
      <c r="J28" s="64" t="s">
        <v>416</v>
      </c>
    </row>
    <row r="29" spans="1:10" s="21" customFormat="1" ht="31.5">
      <c r="A29" s="57">
        <f>ROW()-13</f>
        <v>16</v>
      </c>
      <c r="B29" s="58" t="s">
        <v>378</v>
      </c>
      <c r="C29" s="59" t="s">
        <v>353</v>
      </c>
      <c r="D29" s="59"/>
      <c r="E29" s="60" t="s">
        <v>395</v>
      </c>
      <c r="F29" s="61">
        <v>685000</v>
      </c>
      <c r="G29" s="62">
        <f>$C$11*F29</f>
        <v>1370000</v>
      </c>
      <c r="H29" s="66"/>
      <c r="I29" s="96" t="s">
        <v>779</v>
      </c>
      <c r="J29" s="64" t="s">
        <v>417</v>
      </c>
    </row>
    <row r="30" spans="1:10" s="21" customFormat="1" ht="31.5">
      <c r="A30" s="57">
        <f>ROW()-13</f>
        <v>17</v>
      </c>
      <c r="B30" s="58" t="s">
        <v>379</v>
      </c>
      <c r="C30" s="59" t="s">
        <v>354</v>
      </c>
      <c r="D30" s="59"/>
      <c r="E30" s="60" t="s">
        <v>395</v>
      </c>
      <c r="F30" s="61">
        <v>685000</v>
      </c>
      <c r="G30" s="62">
        <f>$C$11*F30</f>
        <v>1370000</v>
      </c>
      <c r="H30" s="66"/>
      <c r="I30" s="96" t="s">
        <v>780</v>
      </c>
      <c r="J30" s="64" t="s">
        <v>418</v>
      </c>
    </row>
    <row r="31" spans="1:10" s="21" customFormat="1" ht="31.5">
      <c r="A31" s="57">
        <f>ROW()-13</f>
        <v>18</v>
      </c>
      <c r="B31" s="58" t="s">
        <v>380</v>
      </c>
      <c r="C31" s="59" t="s">
        <v>355</v>
      </c>
      <c r="D31" s="59"/>
      <c r="E31" s="60" t="s">
        <v>396</v>
      </c>
      <c r="F31" s="61">
        <v>685000</v>
      </c>
      <c r="G31" s="62">
        <f>$C$11*F31</f>
        <v>1370000</v>
      </c>
      <c r="H31" s="66"/>
      <c r="I31" s="96" t="s">
        <v>781</v>
      </c>
      <c r="J31" s="64" t="s">
        <v>419</v>
      </c>
    </row>
    <row r="32" spans="1:10" s="21" customFormat="1" ht="15.75">
      <c r="A32" s="57">
        <f>ROW()-13</f>
        <v>19</v>
      </c>
      <c r="B32" s="58" t="s">
        <v>381</v>
      </c>
      <c r="C32" s="59" t="s">
        <v>356</v>
      </c>
      <c r="D32" s="59"/>
      <c r="E32" s="60" t="s">
        <v>285</v>
      </c>
      <c r="F32" s="61">
        <v>657000</v>
      </c>
      <c r="G32" s="62">
        <f>$C$11*F32</f>
        <v>1314000</v>
      </c>
      <c r="H32" s="66"/>
      <c r="I32" s="96" t="s">
        <v>782</v>
      </c>
      <c r="J32" s="64" t="s">
        <v>420</v>
      </c>
    </row>
    <row r="33" spans="1:10" s="21" customFormat="1" ht="15.75">
      <c r="A33" s="57">
        <f>ROW()-13</f>
        <v>20</v>
      </c>
      <c r="B33" s="58" t="s">
        <v>382</v>
      </c>
      <c r="C33" s="59" t="s">
        <v>357</v>
      </c>
      <c r="D33" s="59"/>
      <c r="E33" s="60" t="s">
        <v>397</v>
      </c>
      <c r="F33" s="61">
        <v>728000</v>
      </c>
      <c r="G33" s="62">
        <f>$C$11*F33</f>
        <v>1456000</v>
      </c>
      <c r="H33" s="66"/>
      <c r="I33" s="96" t="s">
        <v>783</v>
      </c>
      <c r="J33" s="64" t="s">
        <v>421</v>
      </c>
    </row>
    <row r="34" spans="1:10" s="21" customFormat="1" ht="31.5">
      <c r="A34" s="57">
        <f>ROW()-13</f>
        <v>21</v>
      </c>
      <c r="B34" s="58" t="s">
        <v>383</v>
      </c>
      <c r="C34" s="59" t="s">
        <v>358</v>
      </c>
      <c r="D34" s="59"/>
      <c r="E34" s="60" t="s">
        <v>134</v>
      </c>
      <c r="F34" s="61">
        <v>685000</v>
      </c>
      <c r="G34" s="62">
        <f>$C$11*F34</f>
        <v>1370000</v>
      </c>
      <c r="H34" s="65"/>
      <c r="I34" s="96" t="s">
        <v>719</v>
      </c>
      <c r="J34" s="64" t="s">
        <v>422</v>
      </c>
    </row>
    <row r="35" spans="1:10" s="21" customFormat="1" ht="31.5">
      <c r="A35" s="57">
        <f>ROW()-13</f>
        <v>22</v>
      </c>
      <c r="B35" s="58" t="s">
        <v>384</v>
      </c>
      <c r="C35" s="59" t="s">
        <v>359</v>
      </c>
      <c r="D35" s="59"/>
      <c r="E35" s="60" t="s">
        <v>134</v>
      </c>
      <c r="F35" s="61">
        <v>685000</v>
      </c>
      <c r="G35" s="62">
        <f>$C$11*F35</f>
        <v>1370000</v>
      </c>
      <c r="H35" s="66"/>
      <c r="I35" s="96" t="s">
        <v>784</v>
      </c>
      <c r="J35" s="64" t="s">
        <v>423</v>
      </c>
    </row>
    <row r="36" spans="1:10" s="21" customFormat="1" ht="15.75">
      <c r="A36" s="57">
        <f>ROW()-13</f>
        <v>23</v>
      </c>
      <c r="B36" s="58" t="s">
        <v>385</v>
      </c>
      <c r="C36" s="59" t="s">
        <v>360</v>
      </c>
      <c r="D36" s="59"/>
      <c r="E36" s="60" t="s">
        <v>398</v>
      </c>
      <c r="F36" s="61">
        <v>728000</v>
      </c>
      <c r="G36" s="62">
        <f>$C$11*F36</f>
        <v>1456000</v>
      </c>
      <c r="H36" s="66"/>
      <c r="I36" s="96" t="s">
        <v>785</v>
      </c>
      <c r="J36" s="64">
        <v>0</v>
      </c>
    </row>
    <row r="37" spans="1:10" s="21" customFormat="1" ht="15.75">
      <c r="A37" s="57">
        <f>ROW()-13</f>
        <v>24</v>
      </c>
      <c r="B37" s="58" t="s">
        <v>386</v>
      </c>
      <c r="C37" s="59" t="s">
        <v>361</v>
      </c>
      <c r="D37" s="59"/>
      <c r="E37" s="60" t="s">
        <v>286</v>
      </c>
      <c r="F37" s="61">
        <v>728000</v>
      </c>
      <c r="G37" s="62">
        <f>$C$11*F37</f>
        <v>1456000</v>
      </c>
      <c r="H37" s="66"/>
      <c r="I37" s="96" t="s">
        <v>786</v>
      </c>
      <c r="J37" s="64">
        <v>0</v>
      </c>
    </row>
    <row r="38" spans="1:10" s="21" customFormat="1" ht="15.75">
      <c r="A38" s="57">
        <f>ROW()-13</f>
        <v>25</v>
      </c>
      <c r="B38" s="58" t="s">
        <v>387</v>
      </c>
      <c r="C38" s="59" t="s">
        <v>362</v>
      </c>
      <c r="D38" s="59"/>
      <c r="E38" s="60" t="s">
        <v>399</v>
      </c>
      <c r="F38" s="61">
        <v>688000</v>
      </c>
      <c r="G38" s="62">
        <f>$C$11*F38</f>
        <v>1376000</v>
      </c>
      <c r="H38" s="66"/>
      <c r="I38" s="96" t="s">
        <v>787</v>
      </c>
      <c r="J38" s="64" t="s">
        <v>424</v>
      </c>
    </row>
    <row r="39" spans="1:10" s="21" customFormat="1" ht="31.5">
      <c r="A39" s="57">
        <f>ROW()-13</f>
        <v>26</v>
      </c>
      <c r="B39" s="58" t="s">
        <v>388</v>
      </c>
      <c r="C39" s="59" t="s">
        <v>363</v>
      </c>
      <c r="D39" s="59"/>
      <c r="E39" s="60" t="s">
        <v>400</v>
      </c>
      <c r="F39" s="61">
        <v>685000</v>
      </c>
      <c r="G39" s="62">
        <f>$C$11*F39</f>
        <v>1370000</v>
      </c>
      <c r="H39" s="66"/>
      <c r="I39" s="96" t="s">
        <v>788</v>
      </c>
      <c r="J39" s="64" t="s">
        <v>425</v>
      </c>
    </row>
    <row r="40" spans="1:10" s="21" customFormat="1" ht="15.75">
      <c r="A40" s="57">
        <f>ROW()-13</f>
        <v>27</v>
      </c>
      <c r="B40" s="58" t="s">
        <v>389</v>
      </c>
      <c r="C40" s="59" t="s">
        <v>364</v>
      </c>
      <c r="D40" s="59"/>
      <c r="E40" s="60" t="s">
        <v>401</v>
      </c>
      <c r="F40" s="61">
        <v>657000</v>
      </c>
      <c r="G40" s="62">
        <f>$C$11*F40</f>
        <v>1314000</v>
      </c>
      <c r="H40" s="66"/>
      <c r="I40" s="96" t="s">
        <v>789</v>
      </c>
      <c r="J40" s="64" t="s">
        <v>426</v>
      </c>
    </row>
    <row r="41" spans="1:10" s="21" customFormat="1" ht="15.75">
      <c r="A41" s="57">
        <f>ROW()-13</f>
        <v>28</v>
      </c>
      <c r="B41" s="58" t="s">
        <v>390</v>
      </c>
      <c r="C41" s="59" t="s">
        <v>365</v>
      </c>
      <c r="D41" s="59"/>
      <c r="E41" s="60" t="s">
        <v>401</v>
      </c>
      <c r="F41" s="61">
        <v>657000</v>
      </c>
      <c r="G41" s="62">
        <f>$C$11*F41</f>
        <v>1314000</v>
      </c>
      <c r="H41" s="66"/>
      <c r="I41" s="96" t="s">
        <v>790</v>
      </c>
      <c r="J41" s="64" t="s">
        <v>427</v>
      </c>
    </row>
    <row r="42" spans="1:10" ht="14.25" customHeight="1">
      <c r="A42" s="117" t="s">
        <v>18</v>
      </c>
      <c r="B42" s="117"/>
      <c r="C42" s="117"/>
      <c r="D42" s="117"/>
      <c r="E42" s="117"/>
      <c r="F42" s="86"/>
      <c r="G42" s="68">
        <f>SUM(G14:G41)</f>
        <v>38740000</v>
      </c>
      <c r="H42" s="69"/>
      <c r="I42" s="64"/>
      <c r="J42" s="64"/>
    </row>
    <row r="43" spans="1:10" ht="6" customHeight="1">
      <c r="A43" s="52"/>
      <c r="B43" s="52"/>
      <c r="C43" s="52"/>
      <c r="D43" s="52"/>
      <c r="E43" s="52"/>
      <c r="F43" s="45"/>
      <c r="G43" s="31"/>
    </row>
    <row r="44" spans="1:10">
      <c r="A44" s="27" t="s">
        <v>19</v>
      </c>
    </row>
    <row r="45" spans="1:10">
      <c r="E45" s="118" t="s">
        <v>674</v>
      </c>
      <c r="F45" s="118"/>
      <c r="G45" s="118"/>
      <c r="H45" s="119"/>
      <c r="I45" s="47"/>
      <c r="J45" s="47"/>
    </row>
    <row r="46" spans="1:10">
      <c r="A46" s="115" t="s">
        <v>35</v>
      </c>
      <c r="B46" s="115"/>
      <c r="C46" s="115"/>
      <c r="D46" s="45"/>
      <c r="E46" s="115" t="s">
        <v>20</v>
      </c>
      <c r="F46" s="115"/>
      <c r="G46" s="115"/>
      <c r="H46" s="116"/>
      <c r="I46" s="45"/>
      <c r="J46" s="45"/>
    </row>
    <row r="47" spans="1:10">
      <c r="A47" s="45"/>
      <c r="B47" s="45"/>
      <c r="D47" s="45"/>
      <c r="E47" s="27"/>
      <c r="F47" s="27"/>
      <c r="G47" s="27"/>
      <c r="H47" s="40"/>
    </row>
    <row r="48" spans="1:10">
      <c r="A48" s="45"/>
      <c r="B48" s="45"/>
      <c r="D48" s="45"/>
      <c r="E48" s="27"/>
      <c r="F48" s="27"/>
      <c r="G48" s="27"/>
      <c r="H48" s="40"/>
    </row>
    <row r="49" spans="1:10">
      <c r="G49" s="22"/>
      <c r="H49" s="46"/>
      <c r="I49" s="22"/>
      <c r="J49" s="22"/>
    </row>
    <row r="50" spans="1:10">
      <c r="A50" s="115" t="s">
        <v>36</v>
      </c>
      <c r="B50" s="115"/>
      <c r="C50" s="115"/>
      <c r="D50" s="45"/>
      <c r="E50" s="115" t="s">
        <v>27</v>
      </c>
      <c r="F50" s="115"/>
      <c r="G50" s="115"/>
      <c r="H50" s="116"/>
      <c r="I50" s="45"/>
      <c r="J50" s="45"/>
    </row>
    <row r="51" spans="1:10">
      <c r="A51" s="36" t="s">
        <v>21</v>
      </c>
      <c r="B51" s="30"/>
      <c r="C51" s="36"/>
      <c r="D51" s="30"/>
      <c r="E51" s="45"/>
      <c r="F51" s="45"/>
      <c r="G51" s="15"/>
      <c r="H51" s="45"/>
    </row>
    <row r="52" spans="1:10">
      <c r="A52" s="22" t="s">
        <v>22</v>
      </c>
      <c r="B52" s="45"/>
      <c r="E52" s="37"/>
      <c r="F52" s="37"/>
      <c r="G52" s="23"/>
      <c r="H52" s="45"/>
    </row>
    <row r="53" spans="1:10">
      <c r="A53" s="22" t="s">
        <v>23</v>
      </c>
      <c r="B53" s="45"/>
      <c r="E53" s="37"/>
      <c r="F53" s="37"/>
    </row>
    <row r="54" spans="1:10">
      <c r="C54" s="45" t="s">
        <v>24</v>
      </c>
      <c r="D54" s="45"/>
      <c r="G54" s="15" t="s">
        <v>25</v>
      </c>
    </row>
    <row r="55" spans="1:10">
      <c r="C55" s="45"/>
      <c r="D55" s="45"/>
      <c r="G55" s="15"/>
    </row>
    <row r="57" spans="1:10">
      <c r="C57" s="45"/>
      <c r="D57" s="45"/>
      <c r="G57" s="15"/>
    </row>
    <row r="65" spans="1:9">
      <c r="A65" s="45"/>
      <c r="E65" s="27"/>
      <c r="F65" s="27"/>
      <c r="G65" s="15"/>
      <c r="H65" s="45"/>
      <c r="I65" s="45"/>
    </row>
    <row r="66" spans="1:9">
      <c r="A66" s="45"/>
      <c r="E66" s="27"/>
      <c r="F66" s="27"/>
      <c r="G66" s="15"/>
      <c r="H66" s="45"/>
      <c r="I66" s="45"/>
    </row>
  </sheetData>
  <protectedRanges>
    <protectedRange sqref="B16 B18 D16 D18" name="Range3"/>
    <protectedRange sqref="E16" name="Range4"/>
    <protectedRange sqref="B17 D17" name="Range3_1"/>
    <protectedRange sqref="E17:E18" name="Range4_1"/>
    <protectedRange sqref="B19 D19" name="Range3_2"/>
    <protectedRange sqref="E19" name="Range4_2"/>
    <protectedRange sqref="B20 D20 B25:B41 B22:B24 D22:D24 D25:D41" name="Range3_3"/>
    <protectedRange sqref="E20 E22:E24 E25:E41" name="Range4_3"/>
    <protectedRange sqref="B21 D21" name="Range3_4"/>
    <protectedRange sqref="E21" name="Range4_4"/>
    <protectedRange sqref="B15:D15" name="Range3_5"/>
    <protectedRange sqref="E14:E15" name="Range4_5_1"/>
    <protectedRange sqref="C16:C24 C25:C41" name="Range3_5_1"/>
  </protectedRanges>
  <autoFilter ref="A13:J42"/>
  <sortState ref="B14:K38">
    <sortCondition ref="E14:E38"/>
  </sortState>
  <mergeCells count="13">
    <mergeCell ref="A50:C50"/>
    <mergeCell ref="E50:H50"/>
    <mergeCell ref="A2:D2"/>
    <mergeCell ref="E2:I2"/>
    <mergeCell ref="A3:D3"/>
    <mergeCell ref="E3:I3"/>
    <mergeCell ref="A5:D5"/>
    <mergeCell ref="A11:B11"/>
    <mergeCell ref="A12:H12"/>
    <mergeCell ref="A42:E42"/>
    <mergeCell ref="E45:H45"/>
    <mergeCell ref="A46:C46"/>
    <mergeCell ref="E46:H46"/>
  </mergeCells>
  <conditionalFormatting sqref="B16 B18 E16">
    <cfRule type="expression" dxfId="75" priority="23" stopIfTrue="1">
      <formula>MAX(#REF!)&lt;4</formula>
    </cfRule>
  </conditionalFormatting>
  <conditionalFormatting sqref="B17 E17:E18">
    <cfRule type="expression" dxfId="74" priority="22" stopIfTrue="1">
      <formula>MAX(#REF!)&lt;4</formula>
    </cfRule>
  </conditionalFormatting>
  <conditionalFormatting sqref="B19 E19">
    <cfRule type="expression" dxfId="73" priority="21" stopIfTrue="1">
      <formula>MAX(#REF!)&lt;4</formula>
    </cfRule>
  </conditionalFormatting>
  <conditionalFormatting sqref="D21:E24 B21:B24 C16:C24 B25:E41">
    <cfRule type="expression" dxfId="72" priority="20" stopIfTrue="1">
      <formula>MAX(#REF!)&lt;4</formula>
    </cfRule>
  </conditionalFormatting>
  <conditionalFormatting sqref="B20 E20">
    <cfRule type="expression" dxfId="71" priority="19" stopIfTrue="1">
      <formula>MAX(#REF!)&lt;4</formula>
    </cfRule>
  </conditionalFormatting>
  <conditionalFormatting sqref="B15:D15">
    <cfRule type="expression" dxfId="70" priority="12" stopIfTrue="1">
      <formula>MAX(#REF!)&lt;4</formula>
    </cfRule>
  </conditionalFormatting>
  <conditionalFormatting sqref="E15">
    <cfRule type="expression" dxfId="69" priority="11" stopIfTrue="1">
      <formula>MAX(#REF!)&lt;4</formula>
    </cfRule>
  </conditionalFormatting>
  <conditionalFormatting sqref="D16 D18">
    <cfRule type="expression" dxfId="68" priority="10" stopIfTrue="1">
      <formula>MAX(#REF!)&lt;4</formula>
    </cfRule>
  </conditionalFormatting>
  <conditionalFormatting sqref="D17">
    <cfRule type="expression" dxfId="67" priority="9" stopIfTrue="1">
      <formula>MAX(#REF!)&lt;4</formula>
    </cfRule>
  </conditionalFormatting>
  <conditionalFormatting sqref="D19">
    <cfRule type="expression" dxfId="66" priority="8" stopIfTrue="1">
      <formula>MAX(#REF!)&lt;4</formula>
    </cfRule>
  </conditionalFormatting>
  <conditionalFormatting sqref="D20">
    <cfRule type="expression" dxfId="65" priority="6" stopIfTrue="1">
      <formula>MAX(#REF!)&lt;4</formula>
    </cfRule>
  </conditionalFormatting>
  <conditionalFormatting sqref="B14:D14">
    <cfRule type="expression" dxfId="64" priority="3" stopIfTrue="1">
      <formula>MAX(#REF!)&lt;4</formula>
    </cfRule>
  </conditionalFormatting>
  <conditionalFormatting sqref="E14">
    <cfRule type="expression" dxfId="63" priority="1" stopIfTrue="1">
      <formula>MAX(#REF!)&lt;4</formula>
    </cfRule>
  </conditionalFormatting>
  <printOptions horizontalCentered="1"/>
  <pageMargins left="0.2" right="0.2" top="0.25" bottom="0.25" header="0.05" footer="0.05"/>
  <pageSetup scale="9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8"/>
  <sheetViews>
    <sheetView topLeftCell="A22" workbookViewId="0">
      <selection activeCell="G35" sqref="G35"/>
    </sheetView>
  </sheetViews>
  <sheetFormatPr defaultColWidth="9.140625" defaultRowHeight="15"/>
  <cols>
    <col min="1" max="1" width="4.7109375" style="27" customWidth="1"/>
    <col min="2" max="2" width="13.28515625" style="9" customWidth="1"/>
    <col min="3" max="3" width="23" style="3" customWidth="1"/>
    <col min="4" max="4" width="10.7109375" style="3" hidden="1" customWidth="1"/>
    <col min="5" max="5" width="16.7109375" style="4" customWidth="1"/>
    <col min="6" max="6" width="9.85546875" style="4" customWidth="1"/>
    <col min="7" max="7" width="12.140625" style="16" customWidth="1"/>
    <col min="8" max="8" width="8" style="9" customWidth="1"/>
    <col min="9" max="9" width="10.7109375" style="3" customWidth="1"/>
    <col min="10" max="10" width="12.42578125" style="3" bestFit="1" customWidth="1"/>
    <col min="11" max="11" width="14.5703125" style="3" customWidth="1"/>
    <col min="12" max="16384" width="9.140625" style="3"/>
  </cols>
  <sheetData>
    <row r="2" spans="1:10" s="1" customFormat="1" ht="14.25">
      <c r="A2" s="122" t="s">
        <v>0</v>
      </c>
      <c r="B2" s="122"/>
      <c r="C2" s="122"/>
      <c r="D2" s="122"/>
      <c r="E2" s="122" t="s">
        <v>1</v>
      </c>
      <c r="F2" s="122"/>
      <c r="G2" s="122"/>
      <c r="H2" s="122"/>
      <c r="I2" s="122"/>
    </row>
    <row r="3" spans="1:10" s="1" customFormat="1" ht="14.25">
      <c r="A3" s="122" t="s">
        <v>2</v>
      </c>
      <c r="B3" s="122"/>
      <c r="C3" s="122"/>
      <c r="D3" s="122"/>
      <c r="E3" s="125" t="s">
        <v>3</v>
      </c>
      <c r="F3" s="125"/>
      <c r="G3" s="125"/>
      <c r="H3" s="125"/>
      <c r="I3" s="125"/>
    </row>
    <row r="4" spans="1:10" s="1" customFormat="1" ht="14.25">
      <c r="A4" s="22" t="s">
        <v>4</v>
      </c>
      <c r="E4" s="49"/>
      <c r="F4" s="49"/>
      <c r="G4" s="11"/>
      <c r="H4" s="48"/>
    </row>
    <row r="5" spans="1:10" s="1" customFormat="1" ht="14.25">
      <c r="A5" s="125" t="s">
        <v>5</v>
      </c>
      <c r="B5" s="125"/>
      <c r="C5" s="125"/>
      <c r="D5" s="125"/>
      <c r="E5" s="49"/>
      <c r="F5" s="49"/>
      <c r="G5" s="11"/>
      <c r="H5" s="48"/>
    </row>
    <row r="6" spans="1:10" s="1" customFormat="1" ht="14.25">
      <c r="A6" s="22"/>
      <c r="B6" s="48"/>
      <c r="E6" s="49"/>
      <c r="F6" s="49"/>
      <c r="G6" s="11"/>
      <c r="H6" s="48"/>
    </row>
    <row r="7" spans="1:10" ht="25.5">
      <c r="A7" s="24" t="s">
        <v>30</v>
      </c>
      <c r="B7" s="10"/>
      <c r="C7" s="10"/>
      <c r="D7" s="10"/>
      <c r="E7" s="10"/>
      <c r="F7" s="10"/>
      <c r="G7" s="13"/>
      <c r="H7" s="10"/>
      <c r="I7" s="8"/>
    </row>
    <row r="8" spans="1:10">
      <c r="A8" s="45"/>
      <c r="B8" s="48"/>
      <c r="C8" s="48"/>
      <c r="D8" s="48"/>
      <c r="E8" s="48"/>
      <c r="F8" s="48"/>
      <c r="G8" s="12"/>
      <c r="H8" s="48"/>
      <c r="I8" s="48"/>
    </row>
    <row r="9" spans="1:10">
      <c r="A9" s="22" t="s">
        <v>482</v>
      </c>
      <c r="B9" s="1"/>
      <c r="C9" s="1"/>
      <c r="D9" s="48"/>
      <c r="E9" s="44" t="s">
        <v>6</v>
      </c>
      <c r="F9" s="14" t="s">
        <v>37</v>
      </c>
      <c r="G9" s="12"/>
      <c r="H9" s="48"/>
      <c r="I9" s="48"/>
    </row>
    <row r="10" spans="1:10">
      <c r="A10" s="22" t="s">
        <v>7</v>
      </c>
      <c r="B10" s="1"/>
      <c r="C10" s="1" t="s">
        <v>29</v>
      </c>
      <c r="E10" s="1" t="s">
        <v>8</v>
      </c>
      <c r="F10" s="14" t="s">
        <v>31</v>
      </c>
      <c r="G10" s="15"/>
      <c r="H10" s="48"/>
      <c r="I10" s="48"/>
    </row>
    <row r="11" spans="1:10">
      <c r="A11" s="126" t="s">
        <v>9</v>
      </c>
      <c r="B11" s="126"/>
      <c r="C11" s="49">
        <v>2</v>
      </c>
      <c r="D11" s="1" t="s">
        <v>32</v>
      </c>
      <c r="E11" s="22" t="s">
        <v>32</v>
      </c>
      <c r="F11" s="1"/>
      <c r="G11" s="11"/>
      <c r="H11" s="48"/>
      <c r="I11" s="48"/>
    </row>
    <row r="12" spans="1:10">
      <c r="A12" s="122"/>
      <c r="B12" s="122"/>
      <c r="C12" s="122"/>
      <c r="D12" s="122"/>
      <c r="E12" s="122"/>
      <c r="F12" s="122"/>
      <c r="G12" s="122"/>
      <c r="H12" s="122"/>
    </row>
    <row r="13" spans="1:10" s="2" customFormat="1" ht="47.25">
      <c r="A13" s="53" t="s">
        <v>10</v>
      </c>
      <c r="B13" s="92" t="s">
        <v>11</v>
      </c>
      <c r="C13" s="92" t="s">
        <v>12</v>
      </c>
      <c r="D13" s="92" t="s">
        <v>13</v>
      </c>
      <c r="E13" s="93" t="s">
        <v>14</v>
      </c>
      <c r="F13" s="92" t="s">
        <v>15</v>
      </c>
      <c r="G13" s="94" t="s">
        <v>16</v>
      </c>
      <c r="H13" s="92" t="s">
        <v>17</v>
      </c>
      <c r="I13" s="92" t="s">
        <v>675</v>
      </c>
      <c r="J13" s="54" t="s">
        <v>174</v>
      </c>
    </row>
    <row r="14" spans="1:10" ht="15.75">
      <c r="A14" s="57">
        <f>ROW()-13</f>
        <v>1</v>
      </c>
      <c r="B14" s="85" t="s">
        <v>429</v>
      </c>
      <c r="C14" s="59" t="s">
        <v>430</v>
      </c>
      <c r="D14" s="59"/>
      <c r="E14" s="60" t="s">
        <v>461</v>
      </c>
      <c r="F14" s="61">
        <v>728000</v>
      </c>
      <c r="G14" s="62">
        <f>$C$11*F14</f>
        <v>1456000</v>
      </c>
      <c r="H14" s="66"/>
      <c r="I14" s="96" t="s">
        <v>791</v>
      </c>
      <c r="J14" s="87" t="s">
        <v>466</v>
      </c>
    </row>
    <row r="15" spans="1:10" ht="15.75">
      <c r="A15" s="57">
        <f t="shared" ref="A15:A33" si="0">ROW()-13</f>
        <v>2</v>
      </c>
      <c r="B15" s="85" t="s">
        <v>447</v>
      </c>
      <c r="C15" s="59" t="s">
        <v>432</v>
      </c>
      <c r="D15" s="59"/>
      <c r="E15" s="60" t="s">
        <v>462</v>
      </c>
      <c r="F15" s="61">
        <v>728000</v>
      </c>
      <c r="G15" s="62">
        <f t="shared" ref="G15:G33" si="1">$C$11*F15</f>
        <v>1456000</v>
      </c>
      <c r="H15" s="66"/>
      <c r="I15" s="96" t="s">
        <v>792</v>
      </c>
      <c r="J15" s="87" t="s">
        <v>468</v>
      </c>
    </row>
    <row r="16" spans="1:10" ht="15.75">
      <c r="A16" s="57">
        <f t="shared" si="0"/>
        <v>3</v>
      </c>
      <c r="B16" s="85" t="s">
        <v>446</v>
      </c>
      <c r="C16" s="59" t="s">
        <v>431</v>
      </c>
      <c r="D16" s="59"/>
      <c r="E16" s="60" t="s">
        <v>114</v>
      </c>
      <c r="F16" s="61">
        <v>738000</v>
      </c>
      <c r="G16" s="62">
        <f t="shared" si="1"/>
        <v>1476000</v>
      </c>
      <c r="H16" s="66"/>
      <c r="I16" s="96" t="s">
        <v>720</v>
      </c>
      <c r="J16" s="87" t="s">
        <v>467</v>
      </c>
    </row>
    <row r="17" spans="1:10" ht="15.75">
      <c r="A17" s="57">
        <f t="shared" si="0"/>
        <v>4</v>
      </c>
      <c r="B17" s="85" t="s">
        <v>448</v>
      </c>
      <c r="C17" s="59" t="s">
        <v>433</v>
      </c>
      <c r="D17" s="59"/>
      <c r="E17" s="60" t="s">
        <v>281</v>
      </c>
      <c r="F17" s="61">
        <v>685000</v>
      </c>
      <c r="G17" s="62">
        <f t="shared" si="1"/>
        <v>1370000</v>
      </c>
      <c r="H17" s="66"/>
      <c r="I17" s="96" t="s">
        <v>793</v>
      </c>
      <c r="J17" s="87" t="s">
        <v>469</v>
      </c>
    </row>
    <row r="18" spans="1:10" ht="15.75">
      <c r="A18" s="57">
        <f t="shared" si="0"/>
        <v>5</v>
      </c>
      <c r="B18" s="85" t="s">
        <v>450</v>
      </c>
      <c r="C18" s="59" t="s">
        <v>435</v>
      </c>
      <c r="D18" s="59"/>
      <c r="E18" s="60" t="s">
        <v>281</v>
      </c>
      <c r="F18" s="61">
        <v>685000</v>
      </c>
      <c r="G18" s="62">
        <f t="shared" si="1"/>
        <v>1370000</v>
      </c>
      <c r="H18" s="66"/>
      <c r="I18" s="96" t="s">
        <v>794</v>
      </c>
      <c r="J18" s="87" t="s">
        <v>471</v>
      </c>
    </row>
    <row r="19" spans="1:10" ht="15.75">
      <c r="A19" s="57">
        <f t="shared" si="0"/>
        <v>6</v>
      </c>
      <c r="B19" s="85" t="s">
        <v>449</v>
      </c>
      <c r="C19" s="59" t="s">
        <v>434</v>
      </c>
      <c r="D19" s="59"/>
      <c r="E19" s="60" t="s">
        <v>117</v>
      </c>
      <c r="F19" s="61">
        <v>685000</v>
      </c>
      <c r="G19" s="62">
        <f t="shared" si="1"/>
        <v>1370000</v>
      </c>
      <c r="H19" s="66"/>
      <c r="I19" s="96" t="s">
        <v>795</v>
      </c>
      <c r="J19" s="87" t="s">
        <v>470</v>
      </c>
    </row>
    <row r="20" spans="1:10" ht="15.75">
      <c r="A20" s="57">
        <f t="shared" si="0"/>
        <v>7</v>
      </c>
      <c r="B20" s="85" t="s">
        <v>229</v>
      </c>
      <c r="C20" s="59" t="s">
        <v>183</v>
      </c>
      <c r="D20" s="59"/>
      <c r="E20" s="60" t="s">
        <v>278</v>
      </c>
      <c r="F20" s="61">
        <v>685000</v>
      </c>
      <c r="G20" s="62">
        <f t="shared" si="1"/>
        <v>1370000</v>
      </c>
      <c r="H20" s="66"/>
      <c r="I20" s="96" t="s">
        <v>796</v>
      </c>
      <c r="J20" s="87" t="s">
        <v>291</v>
      </c>
    </row>
    <row r="21" spans="1:10" ht="31.5">
      <c r="A21" s="57">
        <f t="shared" si="0"/>
        <v>8</v>
      </c>
      <c r="B21" s="85" t="s">
        <v>452</v>
      </c>
      <c r="C21" s="59" t="s">
        <v>437</v>
      </c>
      <c r="D21" s="59"/>
      <c r="E21" s="60" t="s">
        <v>121</v>
      </c>
      <c r="F21" s="61">
        <v>728000</v>
      </c>
      <c r="G21" s="62">
        <f t="shared" si="1"/>
        <v>1456000</v>
      </c>
      <c r="H21" s="66"/>
      <c r="I21" s="96" t="s">
        <v>797</v>
      </c>
      <c r="J21" s="87" t="s">
        <v>473</v>
      </c>
    </row>
    <row r="22" spans="1:10" ht="15.75">
      <c r="A22" s="57">
        <f t="shared" si="0"/>
        <v>9</v>
      </c>
      <c r="B22" s="85" t="s">
        <v>453</v>
      </c>
      <c r="C22" s="59" t="s">
        <v>438</v>
      </c>
      <c r="D22" s="59"/>
      <c r="E22" s="60" t="s">
        <v>121</v>
      </c>
      <c r="F22" s="61">
        <v>728000</v>
      </c>
      <c r="G22" s="62">
        <f t="shared" si="1"/>
        <v>1456000</v>
      </c>
      <c r="H22" s="66"/>
      <c r="I22" s="96" t="s">
        <v>798</v>
      </c>
      <c r="J22" s="87" t="s">
        <v>474</v>
      </c>
    </row>
    <row r="23" spans="1:10" ht="15.75">
      <c r="A23" s="57">
        <f t="shared" si="0"/>
        <v>10</v>
      </c>
      <c r="B23" s="85" t="s">
        <v>451</v>
      </c>
      <c r="C23" s="59" t="s">
        <v>436</v>
      </c>
      <c r="D23" s="59"/>
      <c r="E23" s="60" t="s">
        <v>119</v>
      </c>
      <c r="F23" s="61">
        <v>728000</v>
      </c>
      <c r="G23" s="62">
        <f t="shared" si="1"/>
        <v>1456000</v>
      </c>
      <c r="H23" s="66"/>
      <c r="I23" s="96" t="s">
        <v>799</v>
      </c>
      <c r="J23" s="87" t="s">
        <v>472</v>
      </c>
    </row>
    <row r="24" spans="1:10" ht="15.75">
      <c r="A24" s="57">
        <f t="shared" si="0"/>
        <v>11</v>
      </c>
      <c r="B24" s="85" t="s">
        <v>241</v>
      </c>
      <c r="C24" s="59" t="s">
        <v>195</v>
      </c>
      <c r="D24" s="59"/>
      <c r="E24" s="60" t="s">
        <v>120</v>
      </c>
      <c r="F24" s="61">
        <v>728000</v>
      </c>
      <c r="G24" s="62">
        <f t="shared" si="1"/>
        <v>1456000</v>
      </c>
      <c r="H24" s="66"/>
      <c r="I24" s="96" t="s">
        <v>800</v>
      </c>
      <c r="J24" s="87" t="s">
        <v>303</v>
      </c>
    </row>
    <row r="25" spans="1:10" ht="15.75">
      <c r="A25" s="57">
        <f t="shared" si="0"/>
        <v>12</v>
      </c>
      <c r="B25" s="85" t="s">
        <v>454</v>
      </c>
      <c r="C25" s="59" t="s">
        <v>439</v>
      </c>
      <c r="D25" s="59"/>
      <c r="E25" s="60" t="s">
        <v>396</v>
      </c>
      <c r="F25" s="61">
        <v>685000</v>
      </c>
      <c r="G25" s="62">
        <f t="shared" si="1"/>
        <v>1370000</v>
      </c>
      <c r="H25" s="66"/>
      <c r="I25" s="96" t="s">
        <v>801</v>
      </c>
      <c r="J25" s="87" t="s">
        <v>475</v>
      </c>
    </row>
    <row r="26" spans="1:10" ht="15.75">
      <c r="A26" s="57">
        <f t="shared" si="0"/>
        <v>13</v>
      </c>
      <c r="B26" s="85" t="s">
        <v>94</v>
      </c>
      <c r="C26" s="59" t="s">
        <v>61</v>
      </c>
      <c r="D26" s="59"/>
      <c r="E26" s="60" t="s">
        <v>127</v>
      </c>
      <c r="F26" s="61">
        <v>685000</v>
      </c>
      <c r="G26" s="62">
        <f t="shared" si="1"/>
        <v>1370000</v>
      </c>
      <c r="H26" s="66"/>
      <c r="I26" s="96" t="s">
        <v>802</v>
      </c>
      <c r="J26" s="87" t="s">
        <v>157</v>
      </c>
    </row>
    <row r="27" spans="1:10" ht="15.75">
      <c r="A27" s="57">
        <f t="shared" si="0"/>
        <v>14</v>
      </c>
      <c r="B27" s="85" t="s">
        <v>273</v>
      </c>
      <c r="C27" s="59" t="s">
        <v>227</v>
      </c>
      <c r="D27" s="59"/>
      <c r="E27" s="60" t="s">
        <v>137</v>
      </c>
      <c r="F27" s="61">
        <v>728000</v>
      </c>
      <c r="G27" s="62">
        <f t="shared" si="1"/>
        <v>1456000</v>
      </c>
      <c r="H27" s="66"/>
      <c r="I27" s="96" t="s">
        <v>803</v>
      </c>
      <c r="J27" s="87" t="s">
        <v>334</v>
      </c>
    </row>
    <row r="28" spans="1:10" ht="15.75">
      <c r="A28" s="57">
        <f t="shared" si="0"/>
        <v>15</v>
      </c>
      <c r="B28" s="85" t="s">
        <v>455</v>
      </c>
      <c r="C28" s="59" t="s">
        <v>440</v>
      </c>
      <c r="D28" s="59"/>
      <c r="E28" s="60" t="s">
        <v>131</v>
      </c>
      <c r="F28" s="61">
        <v>738000</v>
      </c>
      <c r="G28" s="62">
        <f t="shared" si="1"/>
        <v>1476000</v>
      </c>
      <c r="H28" s="66"/>
      <c r="I28" s="96" t="s">
        <v>804</v>
      </c>
      <c r="J28" s="87" t="s">
        <v>476</v>
      </c>
    </row>
    <row r="29" spans="1:10" ht="15.75">
      <c r="A29" s="57">
        <f t="shared" si="0"/>
        <v>16</v>
      </c>
      <c r="B29" s="85" t="s">
        <v>456</v>
      </c>
      <c r="C29" s="59" t="s">
        <v>441</v>
      </c>
      <c r="D29" s="59"/>
      <c r="E29" s="60" t="s">
        <v>463</v>
      </c>
      <c r="F29" s="61">
        <v>685000</v>
      </c>
      <c r="G29" s="62">
        <f t="shared" si="1"/>
        <v>1370000</v>
      </c>
      <c r="H29" s="66"/>
      <c r="I29" s="96" t="s">
        <v>805</v>
      </c>
      <c r="J29" s="87" t="s">
        <v>477</v>
      </c>
    </row>
    <row r="30" spans="1:10" ht="15.75">
      <c r="A30" s="57">
        <f t="shared" si="0"/>
        <v>17</v>
      </c>
      <c r="B30" s="85" t="s">
        <v>457</v>
      </c>
      <c r="C30" s="59" t="s">
        <v>442</v>
      </c>
      <c r="D30" s="59"/>
      <c r="E30" s="60" t="s">
        <v>463</v>
      </c>
      <c r="F30" s="61">
        <v>685000</v>
      </c>
      <c r="G30" s="62">
        <f t="shared" si="1"/>
        <v>1370000</v>
      </c>
      <c r="H30" s="66"/>
      <c r="I30" s="96" t="s">
        <v>806</v>
      </c>
      <c r="J30" s="87" t="s">
        <v>478</v>
      </c>
    </row>
    <row r="31" spans="1:10" ht="15.75">
      <c r="A31" s="57">
        <f t="shared" si="0"/>
        <v>18</v>
      </c>
      <c r="B31" s="85" t="s">
        <v>458</v>
      </c>
      <c r="C31" s="59" t="s">
        <v>443</v>
      </c>
      <c r="D31" s="59"/>
      <c r="E31" s="60" t="s">
        <v>400</v>
      </c>
      <c r="F31" s="61">
        <v>685000</v>
      </c>
      <c r="G31" s="62">
        <f t="shared" si="1"/>
        <v>1370000</v>
      </c>
      <c r="H31" s="66"/>
      <c r="I31" s="96" t="s">
        <v>807</v>
      </c>
      <c r="J31" s="87" t="s">
        <v>479</v>
      </c>
    </row>
    <row r="32" spans="1:10" ht="15.75">
      <c r="A32" s="57">
        <f t="shared" si="0"/>
        <v>19</v>
      </c>
      <c r="B32" s="85" t="s">
        <v>459</v>
      </c>
      <c r="C32" s="59" t="s">
        <v>444</v>
      </c>
      <c r="D32" s="59"/>
      <c r="E32" s="60" t="s">
        <v>464</v>
      </c>
      <c r="F32" s="61">
        <v>685000</v>
      </c>
      <c r="G32" s="62">
        <f t="shared" si="1"/>
        <v>1370000</v>
      </c>
      <c r="H32" s="66"/>
      <c r="I32" s="96" t="s">
        <v>808</v>
      </c>
      <c r="J32" s="87" t="s">
        <v>480</v>
      </c>
    </row>
    <row r="33" spans="1:10" ht="15.75">
      <c r="A33" s="57">
        <f t="shared" si="0"/>
        <v>20</v>
      </c>
      <c r="B33" s="85" t="s">
        <v>460</v>
      </c>
      <c r="C33" s="59" t="s">
        <v>445</v>
      </c>
      <c r="D33" s="59"/>
      <c r="E33" s="60" t="s">
        <v>465</v>
      </c>
      <c r="F33" s="61">
        <v>685000</v>
      </c>
      <c r="G33" s="62">
        <f t="shared" si="1"/>
        <v>1370000</v>
      </c>
      <c r="H33" s="66"/>
      <c r="I33" s="96" t="s">
        <v>809</v>
      </c>
      <c r="J33" s="87" t="s">
        <v>481</v>
      </c>
    </row>
    <row r="34" spans="1:10" ht="14.25" customHeight="1">
      <c r="A34" s="124" t="s">
        <v>18</v>
      </c>
      <c r="B34" s="124"/>
      <c r="C34" s="124"/>
      <c r="D34" s="124"/>
      <c r="E34" s="124"/>
      <c r="F34" s="88"/>
      <c r="G34" s="89">
        <f>SUM(G14:G33)</f>
        <v>28214000</v>
      </c>
      <c r="H34" s="90"/>
      <c r="I34" s="87"/>
      <c r="J34" s="87"/>
    </row>
    <row r="35" spans="1:10" ht="6" customHeight="1">
      <c r="A35" s="52"/>
      <c r="B35" s="91"/>
      <c r="C35" s="91"/>
      <c r="D35" s="91"/>
      <c r="E35" s="91"/>
      <c r="F35" s="48"/>
      <c r="G35" s="17"/>
    </row>
    <row r="36" spans="1:10">
      <c r="A36" s="27" t="s">
        <v>19</v>
      </c>
    </row>
    <row r="37" spans="1:10">
      <c r="E37" s="118" t="s">
        <v>674</v>
      </c>
      <c r="F37" s="118"/>
      <c r="G37" s="118"/>
      <c r="H37" s="119"/>
      <c r="I37" s="50"/>
    </row>
    <row r="38" spans="1:10">
      <c r="A38" s="122" t="s">
        <v>33</v>
      </c>
      <c r="B38" s="122"/>
      <c r="C38" s="122"/>
      <c r="D38" s="48"/>
      <c r="E38" s="122" t="s">
        <v>20</v>
      </c>
      <c r="F38" s="122"/>
      <c r="G38" s="122"/>
      <c r="H38" s="122"/>
      <c r="I38" s="48"/>
    </row>
    <row r="39" spans="1:10">
      <c r="A39" s="45"/>
      <c r="B39" s="48"/>
      <c r="D39" s="48"/>
      <c r="E39" s="3"/>
      <c r="F39" s="19"/>
      <c r="G39" s="19"/>
    </row>
    <row r="40" spans="1:10">
      <c r="A40" s="45"/>
      <c r="B40" s="48"/>
      <c r="D40" s="48"/>
      <c r="E40" s="3"/>
      <c r="F40" s="19"/>
      <c r="G40" s="19"/>
    </row>
    <row r="41" spans="1:10">
      <c r="F41" s="18"/>
      <c r="G41" s="20"/>
      <c r="H41" s="48"/>
      <c r="I41" s="1"/>
    </row>
    <row r="42" spans="1:10">
      <c r="A42" s="122" t="s">
        <v>34</v>
      </c>
      <c r="B42" s="122"/>
      <c r="C42" s="122"/>
      <c r="D42" s="48"/>
      <c r="E42" s="123" t="s">
        <v>27</v>
      </c>
      <c r="F42" s="123"/>
      <c r="G42" s="123"/>
      <c r="H42" s="123"/>
      <c r="I42" s="48"/>
    </row>
    <row r="43" spans="1:10">
      <c r="A43" s="36" t="s">
        <v>21</v>
      </c>
      <c r="B43" s="5"/>
      <c r="C43" s="6"/>
      <c r="D43" s="5"/>
      <c r="E43" s="48"/>
      <c r="F43" s="48"/>
      <c r="G43" s="12"/>
      <c r="H43" s="48"/>
    </row>
    <row r="44" spans="1:10">
      <c r="A44" s="22" t="s">
        <v>22</v>
      </c>
      <c r="B44" s="48"/>
      <c r="E44" s="7"/>
      <c r="F44" s="7"/>
      <c r="G44" s="11"/>
      <c r="H44" s="48"/>
    </row>
    <row r="45" spans="1:10">
      <c r="A45" s="22" t="s">
        <v>23</v>
      </c>
      <c r="B45" s="48"/>
      <c r="E45" s="7"/>
      <c r="F45" s="7"/>
    </row>
    <row r="46" spans="1:10">
      <c r="C46" s="48" t="s">
        <v>24</v>
      </c>
      <c r="D46" s="48"/>
      <c r="G46" s="12" t="s">
        <v>25</v>
      </c>
    </row>
    <row r="47" spans="1:10">
      <c r="C47" s="48"/>
      <c r="D47" s="48"/>
      <c r="G47" s="12"/>
    </row>
    <row r="49" spans="1:9">
      <c r="C49" s="48"/>
      <c r="D49" s="48"/>
      <c r="G49" s="12"/>
    </row>
    <row r="57" spans="1:9">
      <c r="A57" s="45"/>
      <c r="E57" s="3"/>
      <c r="F57" s="3"/>
      <c r="G57" s="12"/>
      <c r="H57" s="48"/>
      <c r="I57" s="48"/>
    </row>
    <row r="58" spans="1:9">
      <c r="A58" s="45"/>
      <c r="E58" s="3"/>
      <c r="F58" s="3"/>
      <c r="G58" s="12"/>
      <c r="H58" s="48"/>
      <c r="I58" s="48"/>
    </row>
  </sheetData>
  <protectedRanges>
    <protectedRange sqref="D15:D16 B15:B16" name="Range3"/>
    <protectedRange sqref="E15:E16" name="Range4"/>
    <protectedRange sqref="B17 D17" name="Range3_2"/>
    <protectedRange sqref="E17" name="Range4_2"/>
    <protectedRange sqref="B18 D18 B29:B33 D26 B26 D21:D24 B21:B24 D29:D33" name="Range3_3"/>
    <protectedRange sqref="E18 E26 E21:E24 E29:E33" name="Range4_3"/>
    <protectedRange sqref="B19 D19" name="Range3_4"/>
    <protectedRange sqref="E19" name="Range4_4"/>
    <protectedRange sqref="C15:C19 C26 C21:C24 C29:C33" name="Range3_5_1"/>
  </protectedRanges>
  <autoFilter ref="A13:I34"/>
  <sortState ref="B14:J33">
    <sortCondition ref="E14:E33"/>
  </sortState>
  <mergeCells count="13">
    <mergeCell ref="A34:E34"/>
    <mergeCell ref="A2:D2"/>
    <mergeCell ref="E2:I2"/>
    <mergeCell ref="A3:D3"/>
    <mergeCell ref="E3:I3"/>
    <mergeCell ref="A5:D5"/>
    <mergeCell ref="A11:B11"/>
    <mergeCell ref="A12:H12"/>
    <mergeCell ref="E37:H37"/>
    <mergeCell ref="A38:C38"/>
    <mergeCell ref="E38:H38"/>
    <mergeCell ref="A42:C42"/>
    <mergeCell ref="E42:H42"/>
  </mergeCells>
  <conditionalFormatting sqref="B14:D14">
    <cfRule type="expression" dxfId="62" priority="5" stopIfTrue="1">
      <formula>MAX(#REF!)&lt;4</formula>
    </cfRule>
  </conditionalFormatting>
  <conditionalFormatting sqref="E14">
    <cfRule type="expression" dxfId="61" priority="4" stopIfTrue="1">
      <formula>MAX(#REF!)&lt;4</formula>
    </cfRule>
  </conditionalFormatting>
  <conditionalFormatting sqref="B15:D33">
    <cfRule type="expression" dxfId="60" priority="2" stopIfTrue="1">
      <formula>MAX(#REF!)&lt;4</formula>
    </cfRule>
  </conditionalFormatting>
  <conditionalFormatting sqref="E15:E33">
    <cfRule type="expression" dxfId="59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1"/>
  <sheetViews>
    <sheetView topLeftCell="A46" workbookViewId="0">
      <selection activeCell="G58" sqref="G58"/>
    </sheetView>
  </sheetViews>
  <sheetFormatPr defaultColWidth="9.140625" defaultRowHeight="15"/>
  <cols>
    <col min="1" max="1" width="5.42578125" style="27" customWidth="1"/>
    <col min="2" max="2" width="14.28515625" style="32" customWidth="1"/>
    <col min="3" max="3" width="22.28515625" style="27" customWidth="1"/>
    <col min="4" max="4" width="8.140625" style="27" hidden="1" customWidth="1"/>
    <col min="5" max="5" width="16.85546875" style="33" customWidth="1"/>
    <col min="6" max="6" width="10.5703125" style="33" customWidth="1"/>
    <col min="7" max="7" width="12.5703125" style="35" customWidth="1"/>
    <col min="8" max="8" width="8.140625" style="40" customWidth="1"/>
    <col min="9" max="9" width="10.5703125" style="27" customWidth="1"/>
    <col min="10" max="10" width="12.42578125" style="27" bestFit="1" customWidth="1"/>
    <col min="11" max="11" width="17.5703125" style="27" customWidth="1"/>
    <col min="12" max="16384" width="9.140625" style="27"/>
  </cols>
  <sheetData>
    <row r="2" spans="1:11" s="22" customFormat="1" ht="14.25">
      <c r="A2" s="115" t="s">
        <v>0</v>
      </c>
      <c r="B2" s="115"/>
      <c r="C2" s="115"/>
      <c r="D2" s="115"/>
      <c r="E2" s="115" t="s">
        <v>1</v>
      </c>
      <c r="F2" s="115"/>
      <c r="G2" s="115"/>
      <c r="H2" s="116"/>
      <c r="I2" s="115"/>
    </row>
    <row r="3" spans="1:11" s="22" customFormat="1" ht="14.25">
      <c r="A3" s="115" t="s">
        <v>2</v>
      </c>
      <c r="B3" s="115"/>
      <c r="C3" s="115"/>
      <c r="D3" s="115"/>
      <c r="E3" s="120" t="s">
        <v>3</v>
      </c>
      <c r="F3" s="120"/>
      <c r="G3" s="120"/>
      <c r="H3" s="127"/>
      <c r="I3" s="120"/>
    </row>
    <row r="4" spans="1:11" s="22" customFormat="1" ht="14.25">
      <c r="A4" s="22" t="s">
        <v>4</v>
      </c>
      <c r="E4" s="44"/>
      <c r="F4" s="44"/>
      <c r="G4" s="23"/>
      <c r="H4" s="46"/>
    </row>
    <row r="5" spans="1:11" s="22" customFormat="1" ht="14.25">
      <c r="A5" s="120" t="s">
        <v>5</v>
      </c>
      <c r="B5" s="120"/>
      <c r="C5" s="120"/>
      <c r="D5" s="120"/>
      <c r="E5" s="44"/>
      <c r="F5" s="44"/>
      <c r="G5" s="23"/>
      <c r="H5" s="46"/>
    </row>
    <row r="6" spans="1:11" s="22" customFormat="1" ht="14.25">
      <c r="B6" s="45"/>
      <c r="E6" s="44"/>
      <c r="F6" s="44"/>
      <c r="G6" s="23"/>
      <c r="H6" s="46"/>
    </row>
    <row r="7" spans="1:11" ht="25.5">
      <c r="A7" s="24" t="s">
        <v>30</v>
      </c>
      <c r="B7" s="24"/>
      <c r="C7" s="24"/>
      <c r="D7" s="24"/>
      <c r="E7" s="24"/>
      <c r="F7" s="24"/>
      <c r="G7" s="25"/>
      <c r="H7" s="43"/>
      <c r="I7" s="26"/>
    </row>
    <row r="8" spans="1:11">
      <c r="A8" s="45"/>
      <c r="B8" s="45"/>
      <c r="C8" s="45"/>
      <c r="D8" s="45"/>
      <c r="E8" s="45"/>
      <c r="F8" s="45"/>
      <c r="G8" s="15"/>
      <c r="H8" s="46"/>
      <c r="I8" s="45"/>
    </row>
    <row r="9" spans="1:11">
      <c r="A9" s="22" t="s">
        <v>26</v>
      </c>
      <c r="B9" s="22" t="s">
        <v>483</v>
      </c>
      <c r="D9" s="45"/>
      <c r="E9" s="44" t="s">
        <v>6</v>
      </c>
      <c r="F9" s="14" t="s">
        <v>37</v>
      </c>
      <c r="G9" s="15"/>
      <c r="H9" s="46"/>
      <c r="I9" s="45"/>
    </row>
    <row r="10" spans="1:11">
      <c r="A10" s="22" t="s">
        <v>7</v>
      </c>
      <c r="B10" s="22"/>
      <c r="C10" s="22" t="s">
        <v>29</v>
      </c>
      <c r="E10" s="22" t="s">
        <v>8</v>
      </c>
      <c r="F10" s="14" t="s">
        <v>31</v>
      </c>
      <c r="G10" s="15"/>
      <c r="H10" s="46"/>
      <c r="I10" s="45"/>
    </row>
    <row r="11" spans="1:11">
      <c r="A11" s="121" t="s">
        <v>9</v>
      </c>
      <c r="B11" s="121"/>
      <c r="C11" s="44">
        <v>2</v>
      </c>
      <c r="D11" s="22" t="s">
        <v>32</v>
      </c>
      <c r="E11" s="22" t="s">
        <v>32</v>
      </c>
      <c r="F11" s="22"/>
      <c r="G11" s="23"/>
      <c r="H11" s="46"/>
      <c r="I11" s="45"/>
    </row>
    <row r="12" spans="1:11">
      <c r="A12" s="115"/>
      <c r="B12" s="115"/>
      <c r="C12" s="115"/>
      <c r="D12" s="115"/>
      <c r="E12" s="115"/>
      <c r="F12" s="115"/>
      <c r="G12" s="115"/>
      <c r="H12" s="116"/>
    </row>
    <row r="13" spans="1:11" s="28" customFormat="1" ht="31.5">
      <c r="A13" s="53" t="s">
        <v>10</v>
      </c>
      <c r="B13" s="54" t="s">
        <v>11</v>
      </c>
      <c r="C13" s="54" t="s">
        <v>12</v>
      </c>
      <c r="D13" s="54" t="s">
        <v>13</v>
      </c>
      <c r="E13" s="55" t="s">
        <v>14</v>
      </c>
      <c r="F13" s="54" t="s">
        <v>15</v>
      </c>
      <c r="G13" s="56" t="s">
        <v>16</v>
      </c>
      <c r="H13" s="95" t="s">
        <v>17</v>
      </c>
      <c r="I13" s="92" t="s">
        <v>675</v>
      </c>
      <c r="J13" s="54" t="s">
        <v>174</v>
      </c>
    </row>
    <row r="14" spans="1:11" s="21" customFormat="1" ht="15.75">
      <c r="A14" s="57">
        <f>ROW()-13</f>
        <v>1</v>
      </c>
      <c r="B14" s="58" t="s">
        <v>484</v>
      </c>
      <c r="C14" s="59" t="s">
        <v>485</v>
      </c>
      <c r="D14" s="59"/>
      <c r="E14" s="60" t="s">
        <v>461</v>
      </c>
      <c r="F14" s="61">
        <v>728000</v>
      </c>
      <c r="G14" s="62">
        <f>$C$11*F14</f>
        <v>1456000</v>
      </c>
      <c r="H14" s="66"/>
      <c r="I14" s="96" t="s">
        <v>810</v>
      </c>
      <c r="J14" s="64" t="s">
        <v>569</v>
      </c>
    </row>
    <row r="15" spans="1:11" s="21" customFormat="1" ht="15.75">
      <c r="A15" s="57">
        <f t="shared" ref="A15:A56" si="0">ROW()-13</f>
        <v>2</v>
      </c>
      <c r="B15" s="58" t="s">
        <v>524</v>
      </c>
      <c r="C15" s="59" t="s">
        <v>486</v>
      </c>
      <c r="D15" s="59"/>
      <c r="E15" s="60" t="s">
        <v>114</v>
      </c>
      <c r="F15" s="61">
        <v>738000</v>
      </c>
      <c r="G15" s="62">
        <f t="shared" ref="G15:G56" si="1">$C$11*F15</f>
        <v>1476000</v>
      </c>
      <c r="H15" s="66"/>
      <c r="I15" s="96" t="s">
        <v>817</v>
      </c>
      <c r="J15" s="64" t="s">
        <v>570</v>
      </c>
      <c r="K15" s="29"/>
    </row>
    <row r="16" spans="1:11" s="21" customFormat="1" ht="15.75">
      <c r="A16" s="57">
        <f t="shared" si="0"/>
        <v>3</v>
      </c>
      <c r="B16" s="58" t="s">
        <v>525</v>
      </c>
      <c r="C16" s="59" t="s">
        <v>487</v>
      </c>
      <c r="D16" s="59"/>
      <c r="E16" s="60" t="s">
        <v>114</v>
      </c>
      <c r="F16" s="61">
        <v>738000</v>
      </c>
      <c r="G16" s="62">
        <f t="shared" si="1"/>
        <v>1476000</v>
      </c>
      <c r="H16" s="66"/>
      <c r="I16" s="96" t="s">
        <v>818</v>
      </c>
      <c r="J16" s="64" t="s">
        <v>571</v>
      </c>
      <c r="K16" s="51"/>
    </row>
    <row r="17" spans="1:11" s="21" customFormat="1" ht="15.75">
      <c r="A17" s="57">
        <f t="shared" si="0"/>
        <v>4</v>
      </c>
      <c r="B17" s="58" t="s">
        <v>78</v>
      </c>
      <c r="C17" s="59" t="s">
        <v>45</v>
      </c>
      <c r="D17" s="59"/>
      <c r="E17" s="60" t="s">
        <v>114</v>
      </c>
      <c r="F17" s="61">
        <v>738000</v>
      </c>
      <c r="G17" s="62">
        <f t="shared" si="1"/>
        <v>1476000</v>
      </c>
      <c r="H17" s="66"/>
      <c r="I17" s="96" t="s">
        <v>819</v>
      </c>
      <c r="J17" s="64" t="s">
        <v>141</v>
      </c>
    </row>
    <row r="18" spans="1:11" s="21" customFormat="1" ht="15.75">
      <c r="A18" s="57">
        <f t="shared" si="0"/>
        <v>5</v>
      </c>
      <c r="B18" s="58" t="s">
        <v>526</v>
      </c>
      <c r="C18" s="59" t="s">
        <v>488</v>
      </c>
      <c r="D18" s="59"/>
      <c r="E18" s="60" t="s">
        <v>114</v>
      </c>
      <c r="F18" s="61">
        <v>738000</v>
      </c>
      <c r="G18" s="62">
        <f t="shared" si="1"/>
        <v>1476000</v>
      </c>
      <c r="H18" s="66"/>
      <c r="I18" s="96" t="s">
        <v>820</v>
      </c>
      <c r="J18" s="64" t="s">
        <v>572</v>
      </c>
    </row>
    <row r="19" spans="1:11" s="21" customFormat="1" ht="15.75">
      <c r="A19" s="57">
        <f t="shared" si="0"/>
        <v>6</v>
      </c>
      <c r="B19" s="58" t="s">
        <v>527</v>
      </c>
      <c r="C19" s="59" t="s">
        <v>489</v>
      </c>
      <c r="D19" s="59"/>
      <c r="E19" s="60" t="s">
        <v>114</v>
      </c>
      <c r="F19" s="61">
        <v>738000</v>
      </c>
      <c r="G19" s="62">
        <f t="shared" si="1"/>
        <v>1476000</v>
      </c>
      <c r="H19" s="65"/>
      <c r="I19" s="96" t="s">
        <v>821</v>
      </c>
      <c r="J19" s="64" t="s">
        <v>573</v>
      </c>
    </row>
    <row r="20" spans="1:11" s="21" customFormat="1" ht="15.75">
      <c r="A20" s="57">
        <f t="shared" si="0"/>
        <v>7</v>
      </c>
      <c r="B20" s="58" t="s">
        <v>528</v>
      </c>
      <c r="C20" s="59" t="s">
        <v>490</v>
      </c>
      <c r="D20" s="59"/>
      <c r="E20" s="60" t="s">
        <v>114</v>
      </c>
      <c r="F20" s="61">
        <v>738000</v>
      </c>
      <c r="G20" s="62">
        <f t="shared" si="1"/>
        <v>1476000</v>
      </c>
      <c r="H20" s="65"/>
      <c r="I20" s="96" t="s">
        <v>822</v>
      </c>
      <c r="J20" s="64" t="s">
        <v>574</v>
      </c>
      <c r="K20" s="39"/>
    </row>
    <row r="21" spans="1:11" s="21" customFormat="1" ht="15.75">
      <c r="A21" s="57">
        <f t="shared" si="0"/>
        <v>8</v>
      </c>
      <c r="B21" s="58" t="s">
        <v>533</v>
      </c>
      <c r="C21" s="59" t="s">
        <v>495</v>
      </c>
      <c r="D21" s="59"/>
      <c r="E21" s="60" t="s">
        <v>281</v>
      </c>
      <c r="F21" s="61">
        <v>685000</v>
      </c>
      <c r="G21" s="62">
        <f t="shared" si="1"/>
        <v>1370000</v>
      </c>
      <c r="H21" s="66"/>
      <c r="I21" s="96" t="s">
        <v>823</v>
      </c>
      <c r="J21" s="64" t="s">
        <v>579</v>
      </c>
    </row>
    <row r="22" spans="1:11" s="21" customFormat="1" ht="15.75">
      <c r="A22" s="57">
        <f t="shared" si="0"/>
        <v>9</v>
      </c>
      <c r="B22" s="58" t="s">
        <v>535</v>
      </c>
      <c r="C22" s="59" t="s">
        <v>497</v>
      </c>
      <c r="D22" s="59"/>
      <c r="E22" s="60" t="s">
        <v>281</v>
      </c>
      <c r="F22" s="61">
        <v>685000</v>
      </c>
      <c r="G22" s="62">
        <f t="shared" si="1"/>
        <v>1370000</v>
      </c>
      <c r="H22" s="65"/>
      <c r="I22" s="96" t="s">
        <v>824</v>
      </c>
      <c r="J22" s="64" t="s">
        <v>581</v>
      </c>
    </row>
    <row r="23" spans="1:11" s="21" customFormat="1" ht="15.75">
      <c r="A23" s="57">
        <f t="shared" si="0"/>
        <v>10</v>
      </c>
      <c r="B23" s="58" t="s">
        <v>530</v>
      </c>
      <c r="C23" s="59" t="s">
        <v>492</v>
      </c>
      <c r="D23" s="59"/>
      <c r="E23" s="60" t="s">
        <v>279</v>
      </c>
      <c r="F23" s="61">
        <v>685000</v>
      </c>
      <c r="G23" s="62">
        <f t="shared" si="1"/>
        <v>1370000</v>
      </c>
      <c r="H23" s="65"/>
      <c r="I23" s="96" t="s">
        <v>825</v>
      </c>
      <c r="J23" s="64" t="s">
        <v>576</v>
      </c>
    </row>
    <row r="24" spans="1:11" s="21" customFormat="1" ht="15.75">
      <c r="A24" s="57">
        <f t="shared" si="0"/>
        <v>11</v>
      </c>
      <c r="B24" s="58" t="s">
        <v>531</v>
      </c>
      <c r="C24" s="59" t="s">
        <v>493</v>
      </c>
      <c r="D24" s="59"/>
      <c r="E24" s="60" t="s">
        <v>279</v>
      </c>
      <c r="F24" s="61">
        <v>685000</v>
      </c>
      <c r="G24" s="62">
        <f t="shared" si="1"/>
        <v>1370000</v>
      </c>
      <c r="H24" s="66"/>
      <c r="I24" s="96" t="s">
        <v>811</v>
      </c>
      <c r="J24" s="64" t="s">
        <v>577</v>
      </c>
    </row>
    <row r="25" spans="1:11" s="21" customFormat="1" ht="15.75">
      <c r="A25" s="57">
        <f t="shared" si="0"/>
        <v>12</v>
      </c>
      <c r="B25" s="58" t="s">
        <v>532</v>
      </c>
      <c r="C25" s="59" t="s">
        <v>494</v>
      </c>
      <c r="D25" s="59"/>
      <c r="E25" s="60" t="s">
        <v>279</v>
      </c>
      <c r="F25" s="61">
        <v>685000</v>
      </c>
      <c r="G25" s="62">
        <f t="shared" si="1"/>
        <v>1370000</v>
      </c>
      <c r="H25" s="66"/>
      <c r="I25" s="96" t="s">
        <v>826</v>
      </c>
      <c r="J25" s="64" t="s">
        <v>578</v>
      </c>
    </row>
    <row r="26" spans="1:11" s="21" customFormat="1" ht="15.75">
      <c r="A26" s="57">
        <f t="shared" si="0"/>
        <v>13</v>
      </c>
      <c r="B26" s="58" t="s">
        <v>534</v>
      </c>
      <c r="C26" s="59" t="s">
        <v>496</v>
      </c>
      <c r="D26" s="59"/>
      <c r="E26" s="60" t="s">
        <v>279</v>
      </c>
      <c r="F26" s="61">
        <v>685000</v>
      </c>
      <c r="G26" s="62">
        <f t="shared" si="1"/>
        <v>1370000</v>
      </c>
      <c r="H26" s="65"/>
      <c r="I26" s="96" t="s">
        <v>827</v>
      </c>
      <c r="J26" s="64" t="s">
        <v>580</v>
      </c>
    </row>
    <row r="27" spans="1:11" s="21" customFormat="1" ht="15.75">
      <c r="A27" s="57">
        <f t="shared" si="0"/>
        <v>14</v>
      </c>
      <c r="B27" s="58" t="s">
        <v>536</v>
      </c>
      <c r="C27" s="59" t="s">
        <v>498</v>
      </c>
      <c r="D27" s="59"/>
      <c r="E27" s="60" t="s">
        <v>115</v>
      </c>
      <c r="F27" s="61">
        <v>685000</v>
      </c>
      <c r="G27" s="62">
        <f t="shared" si="1"/>
        <v>1370000</v>
      </c>
      <c r="H27" s="65"/>
      <c r="I27" s="96" t="s">
        <v>828</v>
      </c>
      <c r="J27" s="64" t="s">
        <v>582</v>
      </c>
    </row>
    <row r="28" spans="1:11" s="21" customFormat="1" ht="31.5">
      <c r="A28" s="57">
        <f t="shared" si="0"/>
        <v>15</v>
      </c>
      <c r="B28" s="58" t="s">
        <v>538</v>
      </c>
      <c r="C28" s="59" t="s">
        <v>500</v>
      </c>
      <c r="D28" s="59"/>
      <c r="E28" s="60" t="s">
        <v>563</v>
      </c>
      <c r="F28" s="61">
        <v>685000</v>
      </c>
      <c r="G28" s="62">
        <f t="shared" si="1"/>
        <v>1370000</v>
      </c>
      <c r="H28" s="65"/>
      <c r="I28" s="96" t="s">
        <v>829</v>
      </c>
      <c r="J28" s="64" t="s">
        <v>584</v>
      </c>
      <c r="K28" s="39"/>
    </row>
    <row r="29" spans="1:11" s="21" customFormat="1" ht="31.5">
      <c r="A29" s="57">
        <f t="shared" si="0"/>
        <v>16</v>
      </c>
      <c r="B29" s="58" t="s">
        <v>539</v>
      </c>
      <c r="C29" s="59" t="s">
        <v>501</v>
      </c>
      <c r="D29" s="59"/>
      <c r="E29" s="60" t="s">
        <v>563</v>
      </c>
      <c r="F29" s="61">
        <v>685000</v>
      </c>
      <c r="G29" s="62">
        <f t="shared" si="1"/>
        <v>1370000</v>
      </c>
      <c r="H29" s="66"/>
      <c r="I29" s="96" t="s">
        <v>830</v>
      </c>
      <c r="J29" s="64" t="s">
        <v>585</v>
      </c>
      <c r="K29" s="39"/>
    </row>
    <row r="30" spans="1:11" s="21" customFormat="1" ht="15.75">
      <c r="A30" s="57">
        <f t="shared" si="0"/>
        <v>17</v>
      </c>
      <c r="B30" s="58" t="s">
        <v>529</v>
      </c>
      <c r="C30" s="59" t="s">
        <v>491</v>
      </c>
      <c r="D30" s="59"/>
      <c r="E30" s="60" t="s">
        <v>562</v>
      </c>
      <c r="F30" s="61">
        <v>728000</v>
      </c>
      <c r="G30" s="62">
        <f t="shared" si="1"/>
        <v>1456000</v>
      </c>
      <c r="H30" s="66"/>
      <c r="I30" s="96" t="s">
        <v>831</v>
      </c>
      <c r="J30" s="64" t="s">
        <v>575</v>
      </c>
      <c r="K30" s="39"/>
    </row>
    <row r="31" spans="1:11" s="21" customFormat="1" ht="15.75">
      <c r="A31" s="57">
        <f t="shared" si="0"/>
        <v>18</v>
      </c>
      <c r="B31" s="58" t="s">
        <v>87</v>
      </c>
      <c r="C31" s="59" t="s">
        <v>54</v>
      </c>
      <c r="D31" s="59"/>
      <c r="E31" s="60" t="s">
        <v>121</v>
      </c>
      <c r="F31" s="61">
        <v>728000</v>
      </c>
      <c r="G31" s="62">
        <f t="shared" si="1"/>
        <v>1456000</v>
      </c>
      <c r="H31" s="65"/>
      <c r="I31" s="96" t="s">
        <v>832</v>
      </c>
      <c r="J31" s="64" t="s">
        <v>150</v>
      </c>
    </row>
    <row r="32" spans="1:11" s="21" customFormat="1" ht="15.75">
      <c r="A32" s="57">
        <f t="shared" si="0"/>
        <v>19</v>
      </c>
      <c r="B32" s="58" t="s">
        <v>84</v>
      </c>
      <c r="C32" s="59" t="s">
        <v>51</v>
      </c>
      <c r="D32" s="59"/>
      <c r="E32" s="60" t="s">
        <v>119</v>
      </c>
      <c r="F32" s="61">
        <v>728000</v>
      </c>
      <c r="G32" s="62">
        <f t="shared" si="1"/>
        <v>1456000</v>
      </c>
      <c r="H32" s="65"/>
      <c r="I32" s="96" t="s">
        <v>833</v>
      </c>
      <c r="J32" s="64" t="s">
        <v>147</v>
      </c>
      <c r="K32" s="39"/>
    </row>
    <row r="33" spans="1:11" s="21" customFormat="1" ht="15.75">
      <c r="A33" s="57">
        <f t="shared" si="0"/>
        <v>20</v>
      </c>
      <c r="B33" s="58" t="s">
        <v>537</v>
      </c>
      <c r="C33" s="59" t="s">
        <v>499</v>
      </c>
      <c r="D33" s="59"/>
      <c r="E33" s="60" t="s">
        <v>120</v>
      </c>
      <c r="F33" s="61">
        <v>728000</v>
      </c>
      <c r="G33" s="62">
        <f t="shared" si="1"/>
        <v>1456000</v>
      </c>
      <c r="H33" s="65"/>
      <c r="I33" s="96" t="s">
        <v>834</v>
      </c>
      <c r="J33" s="64" t="s">
        <v>583</v>
      </c>
    </row>
    <row r="34" spans="1:11" s="21" customFormat="1" ht="15.75">
      <c r="A34" s="57">
        <f t="shared" si="0"/>
        <v>21</v>
      </c>
      <c r="B34" s="58" t="s">
        <v>540</v>
      </c>
      <c r="C34" s="59" t="s">
        <v>502</v>
      </c>
      <c r="D34" s="59"/>
      <c r="E34" s="60" t="s">
        <v>564</v>
      </c>
      <c r="F34" s="61">
        <v>685000</v>
      </c>
      <c r="G34" s="62">
        <f t="shared" si="1"/>
        <v>1370000</v>
      </c>
      <c r="H34" s="65"/>
      <c r="I34" s="96" t="s">
        <v>812</v>
      </c>
      <c r="J34" s="64" t="s">
        <v>586</v>
      </c>
    </row>
    <row r="35" spans="1:11" s="21" customFormat="1" ht="15.75">
      <c r="A35" s="57">
        <f t="shared" si="0"/>
        <v>22</v>
      </c>
      <c r="B35" s="58" t="s">
        <v>541</v>
      </c>
      <c r="C35" s="59" t="s">
        <v>503</v>
      </c>
      <c r="D35" s="59"/>
      <c r="E35" s="60" t="s">
        <v>564</v>
      </c>
      <c r="F35" s="61">
        <v>685000</v>
      </c>
      <c r="G35" s="62">
        <f t="shared" si="1"/>
        <v>1370000</v>
      </c>
      <c r="H35" s="65"/>
      <c r="I35" s="96" t="s">
        <v>835</v>
      </c>
      <c r="J35" s="64" t="s">
        <v>587</v>
      </c>
    </row>
    <row r="36" spans="1:11" s="21" customFormat="1" ht="15.75">
      <c r="A36" s="57">
        <f t="shared" si="0"/>
        <v>23</v>
      </c>
      <c r="B36" s="58" t="s">
        <v>253</v>
      </c>
      <c r="C36" s="59" t="s">
        <v>207</v>
      </c>
      <c r="D36" s="59"/>
      <c r="E36" s="60" t="s">
        <v>284</v>
      </c>
      <c r="F36" s="61">
        <v>728000</v>
      </c>
      <c r="G36" s="62">
        <f t="shared" si="1"/>
        <v>1456000</v>
      </c>
      <c r="H36" s="66"/>
      <c r="I36" s="96" t="s">
        <v>836</v>
      </c>
      <c r="J36" s="64" t="s">
        <v>315</v>
      </c>
    </row>
    <row r="37" spans="1:11" s="21" customFormat="1" ht="15.75">
      <c r="A37" s="57">
        <f t="shared" si="0"/>
        <v>24</v>
      </c>
      <c r="B37" s="58" t="s">
        <v>547</v>
      </c>
      <c r="C37" s="59" t="s">
        <v>509</v>
      </c>
      <c r="D37" s="59"/>
      <c r="E37" s="60" t="s">
        <v>284</v>
      </c>
      <c r="F37" s="61">
        <v>728000</v>
      </c>
      <c r="G37" s="62">
        <f t="shared" si="1"/>
        <v>1456000</v>
      </c>
      <c r="H37" s="66"/>
      <c r="I37" s="96" t="s">
        <v>837</v>
      </c>
      <c r="J37" s="64" t="s">
        <v>593</v>
      </c>
    </row>
    <row r="38" spans="1:11" s="21" customFormat="1" ht="15.75">
      <c r="A38" s="57">
        <f t="shared" si="0"/>
        <v>25</v>
      </c>
      <c r="B38" s="58" t="s">
        <v>548</v>
      </c>
      <c r="C38" s="59" t="s">
        <v>510</v>
      </c>
      <c r="D38" s="59"/>
      <c r="E38" s="60" t="s">
        <v>566</v>
      </c>
      <c r="F38" s="61">
        <v>728000</v>
      </c>
      <c r="G38" s="62">
        <f t="shared" si="1"/>
        <v>1456000</v>
      </c>
      <c r="H38" s="60"/>
      <c r="I38" s="96" t="s">
        <v>838</v>
      </c>
      <c r="J38" s="64" t="s">
        <v>594</v>
      </c>
      <c r="K38" s="39"/>
    </row>
    <row r="39" spans="1:11" s="21" customFormat="1" ht="15.75">
      <c r="A39" s="57">
        <f t="shared" si="0"/>
        <v>26</v>
      </c>
      <c r="B39" s="58" t="s">
        <v>542</v>
      </c>
      <c r="C39" s="59" t="s">
        <v>504</v>
      </c>
      <c r="D39" s="59"/>
      <c r="E39" s="60" t="s">
        <v>123</v>
      </c>
      <c r="F39" s="61">
        <v>674000</v>
      </c>
      <c r="G39" s="62">
        <f t="shared" si="1"/>
        <v>1348000</v>
      </c>
      <c r="H39" s="65"/>
      <c r="I39" s="96" t="s">
        <v>839</v>
      </c>
      <c r="J39" s="64" t="s">
        <v>588</v>
      </c>
    </row>
    <row r="40" spans="1:11" s="21" customFormat="1" ht="15.75">
      <c r="A40" s="57">
        <f t="shared" si="0"/>
        <v>27</v>
      </c>
      <c r="B40" s="58" t="s">
        <v>543</v>
      </c>
      <c r="C40" s="59" t="s">
        <v>505</v>
      </c>
      <c r="D40" s="59"/>
      <c r="E40" s="60" t="s">
        <v>123</v>
      </c>
      <c r="F40" s="61">
        <v>674000</v>
      </c>
      <c r="G40" s="62">
        <f t="shared" si="1"/>
        <v>1348000</v>
      </c>
      <c r="H40" s="66"/>
      <c r="I40" s="96" t="s">
        <v>840</v>
      </c>
      <c r="J40" s="64" t="s">
        <v>589</v>
      </c>
    </row>
    <row r="41" spans="1:11" s="21" customFormat="1" ht="15.75">
      <c r="A41" s="57">
        <f t="shared" si="0"/>
        <v>28</v>
      </c>
      <c r="B41" s="58" t="s">
        <v>544</v>
      </c>
      <c r="C41" s="59" t="s">
        <v>506</v>
      </c>
      <c r="D41" s="59"/>
      <c r="E41" s="60" t="s">
        <v>123</v>
      </c>
      <c r="F41" s="61">
        <v>674000</v>
      </c>
      <c r="G41" s="62">
        <f t="shared" si="1"/>
        <v>1348000</v>
      </c>
      <c r="H41" s="65"/>
      <c r="I41" s="96" t="s">
        <v>841</v>
      </c>
      <c r="J41" s="64" t="s">
        <v>590</v>
      </c>
    </row>
    <row r="42" spans="1:11" s="21" customFormat="1" ht="15.75">
      <c r="A42" s="57">
        <f t="shared" si="0"/>
        <v>29</v>
      </c>
      <c r="B42" s="58" t="s">
        <v>545</v>
      </c>
      <c r="C42" s="59" t="s">
        <v>507</v>
      </c>
      <c r="D42" s="59"/>
      <c r="E42" s="60" t="s">
        <v>123</v>
      </c>
      <c r="F42" s="61">
        <v>674000</v>
      </c>
      <c r="G42" s="62">
        <f t="shared" si="1"/>
        <v>1348000</v>
      </c>
      <c r="H42" s="66"/>
      <c r="I42" s="96" t="s">
        <v>842</v>
      </c>
      <c r="J42" s="64" t="s">
        <v>591</v>
      </c>
    </row>
    <row r="43" spans="1:11" s="21" customFormat="1" ht="15.75">
      <c r="A43" s="57">
        <f t="shared" si="0"/>
        <v>30</v>
      </c>
      <c r="B43" s="58" t="s">
        <v>549</v>
      </c>
      <c r="C43" s="59" t="s">
        <v>511</v>
      </c>
      <c r="D43" s="59"/>
      <c r="E43" s="60" t="s">
        <v>396</v>
      </c>
      <c r="F43" s="61">
        <v>685000</v>
      </c>
      <c r="G43" s="62">
        <f t="shared" si="1"/>
        <v>1370000</v>
      </c>
      <c r="H43" s="66"/>
      <c r="I43" s="96" t="s">
        <v>843</v>
      </c>
      <c r="J43" s="64" t="s">
        <v>595</v>
      </c>
    </row>
    <row r="44" spans="1:11" s="21" customFormat="1" ht="15.75">
      <c r="A44" s="57">
        <f t="shared" si="0"/>
        <v>31</v>
      </c>
      <c r="B44" s="58" t="s">
        <v>546</v>
      </c>
      <c r="C44" s="59" t="s">
        <v>508</v>
      </c>
      <c r="D44" s="59"/>
      <c r="E44" s="60" t="s">
        <v>565</v>
      </c>
      <c r="F44" s="61">
        <v>728000</v>
      </c>
      <c r="G44" s="62">
        <f t="shared" si="1"/>
        <v>1456000</v>
      </c>
      <c r="H44" s="65"/>
      <c r="I44" s="96" t="s">
        <v>813</v>
      </c>
      <c r="J44" s="64" t="s">
        <v>592</v>
      </c>
    </row>
    <row r="45" spans="1:11" s="21" customFormat="1" ht="15.75">
      <c r="A45" s="57">
        <f t="shared" si="0"/>
        <v>32</v>
      </c>
      <c r="B45" s="58" t="s">
        <v>559</v>
      </c>
      <c r="C45" s="59" t="s">
        <v>521</v>
      </c>
      <c r="D45" s="59"/>
      <c r="E45" s="60" t="s">
        <v>136</v>
      </c>
      <c r="F45" s="61">
        <v>728000</v>
      </c>
      <c r="G45" s="62">
        <f t="shared" si="1"/>
        <v>1456000</v>
      </c>
      <c r="H45" s="60"/>
      <c r="I45" s="96" t="s">
        <v>844</v>
      </c>
      <c r="J45" s="64" t="s">
        <v>605</v>
      </c>
    </row>
    <row r="46" spans="1:11" s="21" customFormat="1" ht="15.75">
      <c r="A46" s="57">
        <f t="shared" si="0"/>
        <v>33</v>
      </c>
      <c r="B46" s="58" t="s">
        <v>550</v>
      </c>
      <c r="C46" s="59" t="s">
        <v>512</v>
      </c>
      <c r="D46" s="59"/>
      <c r="E46" s="60" t="s">
        <v>130</v>
      </c>
      <c r="F46" s="61">
        <v>674000</v>
      </c>
      <c r="G46" s="62">
        <f t="shared" si="1"/>
        <v>1348000</v>
      </c>
      <c r="H46" s="60"/>
      <c r="I46" s="96" t="s">
        <v>845</v>
      </c>
      <c r="J46" s="64" t="s">
        <v>596</v>
      </c>
    </row>
    <row r="47" spans="1:11" s="21" customFormat="1" ht="15.75">
      <c r="A47" s="57">
        <f t="shared" si="0"/>
        <v>34</v>
      </c>
      <c r="B47" s="58" t="s">
        <v>551</v>
      </c>
      <c r="C47" s="59" t="s">
        <v>513</v>
      </c>
      <c r="D47" s="59"/>
      <c r="E47" s="60" t="s">
        <v>130</v>
      </c>
      <c r="F47" s="61">
        <v>674000</v>
      </c>
      <c r="G47" s="62">
        <f t="shared" si="1"/>
        <v>1348000</v>
      </c>
      <c r="H47" s="60"/>
      <c r="I47" s="96" t="s">
        <v>846</v>
      </c>
      <c r="J47" s="64" t="s">
        <v>597</v>
      </c>
    </row>
    <row r="48" spans="1:11" s="21" customFormat="1" ht="31.5">
      <c r="A48" s="57">
        <f t="shared" si="0"/>
        <v>35</v>
      </c>
      <c r="B48" s="58" t="s">
        <v>560</v>
      </c>
      <c r="C48" s="59" t="s">
        <v>522</v>
      </c>
      <c r="D48" s="59"/>
      <c r="E48" s="60" t="s">
        <v>400</v>
      </c>
      <c r="F48" s="61">
        <v>685000</v>
      </c>
      <c r="G48" s="62">
        <f t="shared" si="1"/>
        <v>1370000</v>
      </c>
      <c r="H48" s="60"/>
      <c r="I48" s="96" t="s">
        <v>847</v>
      </c>
      <c r="J48" s="64" t="s">
        <v>606</v>
      </c>
    </row>
    <row r="49" spans="1:10" s="21" customFormat="1" ht="15.75">
      <c r="A49" s="57">
        <f t="shared" si="0"/>
        <v>36</v>
      </c>
      <c r="B49" s="58" t="s">
        <v>561</v>
      </c>
      <c r="C49" s="59" t="s">
        <v>523</v>
      </c>
      <c r="D49" s="59"/>
      <c r="E49" s="60" t="s">
        <v>465</v>
      </c>
      <c r="F49" s="61">
        <v>685000</v>
      </c>
      <c r="G49" s="62">
        <f t="shared" si="1"/>
        <v>1370000</v>
      </c>
      <c r="H49" s="60"/>
      <c r="I49" s="96" t="s">
        <v>848</v>
      </c>
      <c r="J49" s="64" t="s">
        <v>607</v>
      </c>
    </row>
    <row r="50" spans="1:10" s="21" customFormat="1" ht="15.75">
      <c r="A50" s="57">
        <f t="shared" si="0"/>
        <v>37</v>
      </c>
      <c r="B50" s="58" t="s">
        <v>552</v>
      </c>
      <c r="C50" s="59" t="s">
        <v>514</v>
      </c>
      <c r="D50" s="59"/>
      <c r="E50" s="60" t="s">
        <v>567</v>
      </c>
      <c r="F50" s="61">
        <v>728000</v>
      </c>
      <c r="G50" s="62">
        <f t="shared" si="1"/>
        <v>1456000</v>
      </c>
      <c r="H50" s="60"/>
      <c r="I50" s="96" t="s">
        <v>849</v>
      </c>
      <c r="J50" s="64" t="s">
        <v>598</v>
      </c>
    </row>
    <row r="51" spans="1:10" s="21" customFormat="1" ht="31.5">
      <c r="A51" s="57">
        <f t="shared" si="0"/>
        <v>38</v>
      </c>
      <c r="B51" s="58" t="s">
        <v>553</v>
      </c>
      <c r="C51" s="59" t="s">
        <v>515</v>
      </c>
      <c r="D51" s="59"/>
      <c r="E51" s="60" t="s">
        <v>567</v>
      </c>
      <c r="F51" s="61">
        <v>728000</v>
      </c>
      <c r="G51" s="62">
        <f t="shared" si="1"/>
        <v>1456000</v>
      </c>
      <c r="H51" s="60"/>
      <c r="I51" s="96" t="s">
        <v>850</v>
      </c>
      <c r="J51" s="64" t="s">
        <v>599</v>
      </c>
    </row>
    <row r="52" spans="1:10" s="21" customFormat="1" ht="15.75">
      <c r="A52" s="57">
        <f t="shared" si="0"/>
        <v>39</v>
      </c>
      <c r="B52" s="58" t="s">
        <v>554</v>
      </c>
      <c r="C52" s="59" t="s">
        <v>516</v>
      </c>
      <c r="D52" s="59"/>
      <c r="E52" s="60" t="s">
        <v>567</v>
      </c>
      <c r="F52" s="61">
        <v>728000</v>
      </c>
      <c r="G52" s="62">
        <f t="shared" si="1"/>
        <v>1456000</v>
      </c>
      <c r="H52" s="60"/>
      <c r="I52" s="96" t="s">
        <v>851</v>
      </c>
      <c r="J52" s="64" t="s">
        <v>600</v>
      </c>
    </row>
    <row r="53" spans="1:10" s="21" customFormat="1" ht="15.75">
      <c r="A53" s="57">
        <f t="shared" si="0"/>
        <v>40</v>
      </c>
      <c r="B53" s="58" t="s">
        <v>555</v>
      </c>
      <c r="C53" s="59" t="s">
        <v>517</v>
      </c>
      <c r="D53" s="59"/>
      <c r="E53" s="60" t="s">
        <v>567</v>
      </c>
      <c r="F53" s="61">
        <v>728000</v>
      </c>
      <c r="G53" s="62">
        <f t="shared" si="1"/>
        <v>1456000</v>
      </c>
      <c r="H53" s="60"/>
      <c r="I53" s="96" t="s">
        <v>852</v>
      </c>
      <c r="J53" s="64" t="s">
        <v>601</v>
      </c>
    </row>
    <row r="54" spans="1:10" s="21" customFormat="1" ht="15.75">
      <c r="A54" s="57">
        <f t="shared" si="0"/>
        <v>41</v>
      </c>
      <c r="B54" s="58" t="s">
        <v>556</v>
      </c>
      <c r="C54" s="59" t="s">
        <v>518</v>
      </c>
      <c r="D54" s="59"/>
      <c r="E54" s="60" t="s">
        <v>567</v>
      </c>
      <c r="F54" s="61">
        <v>728000</v>
      </c>
      <c r="G54" s="62">
        <f t="shared" si="1"/>
        <v>1456000</v>
      </c>
      <c r="H54" s="65"/>
      <c r="I54" s="96" t="s">
        <v>814</v>
      </c>
      <c r="J54" s="64" t="s">
        <v>602</v>
      </c>
    </row>
    <row r="55" spans="1:10" s="21" customFormat="1" ht="15.75">
      <c r="A55" s="57">
        <f t="shared" si="0"/>
        <v>42</v>
      </c>
      <c r="B55" s="58" t="s">
        <v>557</v>
      </c>
      <c r="C55" s="59" t="s">
        <v>519</v>
      </c>
      <c r="D55" s="59"/>
      <c r="E55" s="60" t="s">
        <v>567</v>
      </c>
      <c r="F55" s="61">
        <v>728000</v>
      </c>
      <c r="G55" s="62">
        <f t="shared" si="1"/>
        <v>1456000</v>
      </c>
      <c r="H55" s="60"/>
      <c r="I55" s="96" t="s">
        <v>853</v>
      </c>
      <c r="J55" s="64" t="s">
        <v>603</v>
      </c>
    </row>
    <row r="56" spans="1:10" s="21" customFormat="1" ht="15.75">
      <c r="A56" s="57">
        <f t="shared" si="0"/>
        <v>43</v>
      </c>
      <c r="B56" s="58" t="s">
        <v>558</v>
      </c>
      <c r="C56" s="59" t="s">
        <v>520</v>
      </c>
      <c r="D56" s="59"/>
      <c r="E56" s="60" t="s">
        <v>568</v>
      </c>
      <c r="F56" s="61">
        <v>728000</v>
      </c>
      <c r="G56" s="62">
        <f t="shared" si="1"/>
        <v>1456000</v>
      </c>
      <c r="H56" s="60"/>
      <c r="I56" s="96" t="s">
        <v>854</v>
      </c>
      <c r="J56" s="64" t="s">
        <v>604</v>
      </c>
    </row>
    <row r="57" spans="1:10" ht="14.25" customHeight="1">
      <c r="A57" s="117" t="s">
        <v>18</v>
      </c>
      <c r="B57" s="117"/>
      <c r="C57" s="117"/>
      <c r="D57" s="117"/>
      <c r="E57" s="117"/>
      <c r="F57" s="86"/>
      <c r="G57" s="68">
        <f>SUM(G14:G56)</f>
        <v>60876000</v>
      </c>
      <c r="H57" s="69"/>
      <c r="I57" s="64"/>
      <c r="J57" s="64"/>
    </row>
    <row r="58" spans="1:10" ht="6" customHeight="1">
      <c r="A58" s="52"/>
      <c r="B58" s="52"/>
      <c r="C58" s="52"/>
      <c r="D58" s="52"/>
      <c r="E58" s="52"/>
      <c r="F58" s="45"/>
      <c r="G58" s="31"/>
    </row>
    <row r="59" spans="1:10">
      <c r="A59" s="27" t="s">
        <v>19</v>
      </c>
    </row>
    <row r="60" spans="1:10">
      <c r="E60" s="118" t="s">
        <v>674</v>
      </c>
      <c r="F60" s="118"/>
      <c r="G60" s="118"/>
      <c r="H60" s="119"/>
      <c r="I60" s="47"/>
      <c r="J60" s="47"/>
    </row>
    <row r="61" spans="1:10">
      <c r="A61" s="115" t="s">
        <v>35</v>
      </c>
      <c r="B61" s="115"/>
      <c r="C61" s="115"/>
      <c r="D61" s="45"/>
      <c r="E61" s="115" t="s">
        <v>20</v>
      </c>
      <c r="F61" s="115"/>
      <c r="G61" s="115"/>
      <c r="H61" s="116"/>
      <c r="I61" s="45"/>
      <c r="J61" s="45"/>
    </row>
    <row r="62" spans="1:10">
      <c r="A62" s="45"/>
      <c r="B62" s="45"/>
      <c r="D62" s="45"/>
      <c r="E62" s="27"/>
      <c r="F62" s="27"/>
      <c r="G62" s="27"/>
    </row>
    <row r="63" spans="1:10">
      <c r="A63" s="45"/>
      <c r="B63" s="45"/>
      <c r="D63" s="45"/>
      <c r="E63" s="27"/>
      <c r="F63" s="27"/>
      <c r="G63" s="27"/>
    </row>
    <row r="64" spans="1:10">
      <c r="G64" s="22"/>
      <c r="H64" s="46"/>
      <c r="I64" s="22"/>
      <c r="J64" s="22"/>
    </row>
    <row r="65" spans="1:10">
      <c r="A65" s="115" t="s">
        <v>36</v>
      </c>
      <c r="B65" s="115"/>
      <c r="C65" s="115"/>
      <c r="D65" s="45"/>
      <c r="E65" s="115" t="s">
        <v>27</v>
      </c>
      <c r="F65" s="115"/>
      <c r="G65" s="115"/>
      <c r="H65" s="116"/>
      <c r="I65" s="45"/>
      <c r="J65" s="45"/>
    </row>
    <row r="66" spans="1:10">
      <c r="A66" s="36" t="s">
        <v>21</v>
      </c>
      <c r="B66" s="30"/>
      <c r="C66" s="36"/>
      <c r="D66" s="30"/>
      <c r="E66" s="45"/>
      <c r="F66" s="45"/>
      <c r="G66" s="15"/>
      <c r="H66" s="46"/>
    </row>
    <row r="67" spans="1:10">
      <c r="A67" s="22" t="s">
        <v>22</v>
      </c>
      <c r="B67" s="45"/>
      <c r="E67" s="37"/>
      <c r="F67" s="37"/>
      <c r="G67" s="23"/>
      <c r="H67" s="46"/>
    </row>
    <row r="68" spans="1:10">
      <c r="A68" s="22" t="s">
        <v>23</v>
      </c>
      <c r="B68" s="45"/>
      <c r="E68" s="37"/>
      <c r="F68" s="37"/>
    </row>
    <row r="69" spans="1:10">
      <c r="C69" s="45" t="s">
        <v>24</v>
      </c>
      <c r="D69" s="45"/>
      <c r="G69" s="15" t="s">
        <v>25</v>
      </c>
    </row>
    <row r="70" spans="1:10">
      <c r="C70" s="45"/>
      <c r="D70" s="45"/>
      <c r="G70" s="15"/>
    </row>
    <row r="72" spans="1:10">
      <c r="C72" s="45"/>
      <c r="D72" s="45"/>
      <c r="G72" s="15"/>
    </row>
    <row r="80" spans="1:10">
      <c r="A80" s="45"/>
      <c r="E80" s="27"/>
      <c r="F80" s="27"/>
      <c r="G80" s="15"/>
      <c r="H80" s="46"/>
      <c r="I80" s="45"/>
    </row>
    <row r="81" spans="1:9">
      <c r="A81" s="45"/>
      <c r="E81" s="27"/>
      <c r="F81" s="27"/>
      <c r="G81" s="15"/>
      <c r="H81" s="46"/>
      <c r="I81" s="45"/>
    </row>
  </sheetData>
  <protectedRanges>
    <protectedRange sqref="B14:D15 B17 D17" name="Range3"/>
    <protectedRange sqref="E14:E16" name="Range4"/>
    <protectedRange sqref="B16:D16" name="Range3_1"/>
    <protectedRange sqref="E17" name="Range4_1"/>
    <protectedRange sqref="B21:B37 D21:D37 B39:B42 D39:D42" name="Range3_3"/>
    <protectedRange sqref="E21:E37 E39:E42" name="Range4_3"/>
    <protectedRange sqref="B18:B20 D18:D20" name="Range3_4"/>
    <protectedRange sqref="E18:E20" name="Range4_4"/>
    <protectedRange sqref="C17:C37 C39:C42" name="Range3_5_1"/>
    <protectedRange sqref="D50 B50 B52:B56 D52:D56" name="Range3_3_1"/>
    <protectedRange sqref="E50 E52:E56" name="Range4_3_1"/>
    <protectedRange sqref="C50 C52:C56" name="Range3_5_1_1"/>
    <protectedRange sqref="B44 D44" name="Range3_1_1"/>
    <protectedRange sqref="E44" name="Range4_1_1"/>
    <protectedRange sqref="C44" name="Range3_5_1_2"/>
    <protectedRange sqref="B38 D38" name="Range3_3_2"/>
    <protectedRange sqref="E38" name="Range4_3_2"/>
    <protectedRange sqref="C38" name="Range3_5_1_3"/>
    <protectedRange sqref="B45 D45" name="Range3_4_1"/>
    <protectedRange sqref="E45" name="Range4_4_1"/>
    <protectedRange sqref="C45" name="Range3_5_1_4"/>
    <protectedRange sqref="B48 D48" name="Range3_3_3"/>
    <protectedRange sqref="E48" name="Range4_3_3"/>
    <protectedRange sqref="C48" name="Range3_5_1_5"/>
    <protectedRange sqref="B46 D46" name="Range3_5"/>
    <protectedRange sqref="E46" name="Range4_1_2"/>
    <protectedRange sqref="C46" name="Range3_5_1_6"/>
    <protectedRange sqref="B47 D47" name="Range3_3_4"/>
    <protectedRange sqref="E47" name="Range4_3_4"/>
    <protectedRange sqref="C47" name="Range3_5_1_7"/>
    <protectedRange sqref="D49 B49" name="Range3_3_5"/>
    <protectedRange sqref="E49" name="Range4_3_5"/>
    <protectedRange sqref="C49" name="Range3_5_1_8"/>
    <protectedRange sqref="E43" name="Range4_1_3"/>
    <protectedRange sqref="B51 D51" name="Range3_3_6"/>
    <protectedRange sqref="E51" name="Range4_3_6"/>
    <protectedRange sqref="C51" name="Range3_5_1_9"/>
  </protectedRanges>
  <autoFilter ref="A13:K57"/>
  <sortState ref="B14:J56">
    <sortCondition ref="E14:E56"/>
  </sortState>
  <mergeCells count="13">
    <mergeCell ref="A65:C65"/>
    <mergeCell ref="E65:H65"/>
    <mergeCell ref="A2:D2"/>
    <mergeCell ref="E2:I2"/>
    <mergeCell ref="A3:D3"/>
    <mergeCell ref="E3:I3"/>
    <mergeCell ref="A5:D5"/>
    <mergeCell ref="A11:B11"/>
    <mergeCell ref="A12:H12"/>
    <mergeCell ref="A57:E57"/>
    <mergeCell ref="E60:H60"/>
    <mergeCell ref="A61:C61"/>
    <mergeCell ref="E61:H61"/>
  </mergeCells>
  <conditionalFormatting sqref="B17 B14:E15 E16">
    <cfRule type="expression" dxfId="58" priority="61" stopIfTrue="1">
      <formula>MAX(#REF!)&lt;4</formula>
    </cfRule>
  </conditionalFormatting>
  <conditionalFormatting sqref="B16:D16 E17">
    <cfRule type="expression" dxfId="57" priority="60" stopIfTrue="1">
      <formula>MAX(#REF!)&lt;4</formula>
    </cfRule>
  </conditionalFormatting>
  <conditionalFormatting sqref="C17:C37 B21:B37 D21:E37 B39:E42">
    <cfRule type="expression" dxfId="56" priority="58" stopIfTrue="1">
      <formula>MAX(#REF!)&lt;4</formula>
    </cfRule>
  </conditionalFormatting>
  <conditionalFormatting sqref="B18:B20 E18:E20">
    <cfRule type="expression" dxfId="55" priority="56" stopIfTrue="1">
      <formula>MAX(#REF!)&lt;4</formula>
    </cfRule>
  </conditionalFormatting>
  <conditionalFormatting sqref="D17">
    <cfRule type="expression" dxfId="54" priority="51" stopIfTrue="1">
      <formula>MAX(#REF!)&lt;4</formula>
    </cfRule>
  </conditionalFormatting>
  <conditionalFormatting sqref="D18:D20">
    <cfRule type="expression" dxfId="53" priority="48" stopIfTrue="1">
      <formula>MAX(#REF!)&lt;4</formula>
    </cfRule>
  </conditionalFormatting>
  <conditionalFormatting sqref="B44 E44">
    <cfRule type="expression" dxfId="52" priority="42" stopIfTrue="1">
      <formula>MAX(#REF!)&lt;4</formula>
    </cfRule>
  </conditionalFormatting>
  <conditionalFormatting sqref="D44">
    <cfRule type="expression" dxfId="51" priority="40" stopIfTrue="1">
      <formula>MAX(#REF!)&lt;4</formula>
    </cfRule>
  </conditionalFormatting>
  <conditionalFormatting sqref="C44">
    <cfRule type="expression" dxfId="50" priority="39" stopIfTrue="1">
      <formula>MAX(#REF!)&lt;4</formula>
    </cfRule>
  </conditionalFormatting>
  <conditionalFormatting sqref="E38 B38">
    <cfRule type="expression" dxfId="49" priority="38" stopIfTrue="1">
      <formula>MAX(#REF!)&lt;4</formula>
    </cfRule>
  </conditionalFormatting>
  <conditionalFormatting sqref="D38">
    <cfRule type="expression" dxfId="48" priority="37" stopIfTrue="1">
      <formula>MAX(#REF!)&lt;4</formula>
    </cfRule>
  </conditionalFormatting>
  <conditionalFormatting sqref="C38">
    <cfRule type="expression" dxfId="47" priority="36" stopIfTrue="1">
      <formula>MAX(#REF!)&lt;4</formula>
    </cfRule>
  </conditionalFormatting>
  <conditionalFormatting sqref="B45 E45">
    <cfRule type="expression" dxfId="46" priority="35" stopIfTrue="1">
      <formula>MAX(#REF!)&lt;4</formula>
    </cfRule>
  </conditionalFormatting>
  <conditionalFormatting sqref="H45">
    <cfRule type="expression" dxfId="45" priority="34" stopIfTrue="1">
      <formula>MAX(#REF!)&lt;4</formula>
    </cfRule>
  </conditionalFormatting>
  <conditionalFormatting sqref="D45">
    <cfRule type="expression" dxfId="44" priority="33" stopIfTrue="1">
      <formula>MAX(#REF!)&lt;4</formula>
    </cfRule>
  </conditionalFormatting>
  <conditionalFormatting sqref="C45">
    <cfRule type="expression" dxfId="43" priority="32" stopIfTrue="1">
      <formula>MAX(#REF!)&lt;4</formula>
    </cfRule>
  </conditionalFormatting>
  <conditionalFormatting sqref="E48 B48 H48">
    <cfRule type="expression" dxfId="42" priority="31" stopIfTrue="1">
      <formula>MAX(#REF!)&lt;4</formula>
    </cfRule>
  </conditionalFormatting>
  <conditionalFormatting sqref="D48">
    <cfRule type="expression" dxfId="41" priority="30" stopIfTrue="1">
      <formula>MAX(#REF!)&lt;4</formula>
    </cfRule>
  </conditionalFormatting>
  <conditionalFormatting sqref="C48">
    <cfRule type="expression" dxfId="40" priority="29" stopIfTrue="1">
      <formula>MAX(#REF!)&lt;4</formula>
    </cfRule>
  </conditionalFormatting>
  <conditionalFormatting sqref="B46">
    <cfRule type="expression" dxfId="39" priority="28" stopIfTrue="1">
      <formula>MAX(#REF!)&lt;4</formula>
    </cfRule>
  </conditionalFormatting>
  <conditionalFormatting sqref="E46">
    <cfRule type="expression" dxfId="38" priority="27" stopIfTrue="1">
      <formula>MAX(#REF!)&lt;4</formula>
    </cfRule>
  </conditionalFormatting>
  <conditionalFormatting sqref="H46">
    <cfRule type="expression" dxfId="37" priority="26" stopIfTrue="1">
      <formula>MAX(#REF!)&lt;4</formula>
    </cfRule>
  </conditionalFormatting>
  <conditionalFormatting sqref="D46">
    <cfRule type="expression" dxfId="36" priority="25" stopIfTrue="1">
      <formula>MAX(#REF!)&lt;4</formula>
    </cfRule>
  </conditionalFormatting>
  <conditionalFormatting sqref="C46">
    <cfRule type="expression" dxfId="35" priority="24" stopIfTrue="1">
      <formula>MAX(#REF!)&lt;4</formula>
    </cfRule>
  </conditionalFormatting>
  <conditionalFormatting sqref="H47 B47 E47">
    <cfRule type="expression" dxfId="34" priority="23" stopIfTrue="1">
      <formula>MAX(#REF!)&lt;4</formula>
    </cfRule>
  </conditionalFormatting>
  <conditionalFormatting sqref="D47">
    <cfRule type="expression" dxfId="33" priority="22" stopIfTrue="1">
      <formula>MAX(#REF!)&lt;4</formula>
    </cfRule>
  </conditionalFormatting>
  <conditionalFormatting sqref="C47">
    <cfRule type="expression" dxfId="32" priority="21" stopIfTrue="1">
      <formula>MAX(#REF!)&lt;4</formula>
    </cfRule>
  </conditionalFormatting>
  <conditionalFormatting sqref="E49 B49 H49">
    <cfRule type="expression" dxfId="31" priority="20" stopIfTrue="1">
      <formula>MAX(#REF!)&lt;4</formula>
    </cfRule>
  </conditionalFormatting>
  <conditionalFormatting sqref="D49">
    <cfRule type="expression" dxfId="30" priority="19" stopIfTrue="1">
      <formula>MAX(#REF!)&lt;4</formula>
    </cfRule>
  </conditionalFormatting>
  <conditionalFormatting sqref="C49">
    <cfRule type="expression" dxfId="29" priority="18" stopIfTrue="1">
      <formula>MAX(#REF!)&lt;4</formula>
    </cfRule>
  </conditionalFormatting>
  <conditionalFormatting sqref="B43">
    <cfRule type="expression" dxfId="28" priority="17" stopIfTrue="1">
      <formula>MAX(#REF!)&lt;4</formula>
    </cfRule>
  </conditionalFormatting>
  <conditionalFormatting sqref="H43">
    <cfRule type="expression" dxfId="27" priority="16" stopIfTrue="1">
      <formula>MAX(#REF!)&lt;4</formula>
    </cfRule>
  </conditionalFormatting>
  <conditionalFormatting sqref="D43">
    <cfRule type="expression" dxfId="26" priority="15" stopIfTrue="1">
      <formula>MAX(#REF!)&lt;4</formula>
    </cfRule>
  </conditionalFormatting>
  <conditionalFormatting sqref="C43">
    <cfRule type="expression" dxfId="25" priority="14" stopIfTrue="1">
      <formula>MAX(#REF!)&lt;4</formula>
    </cfRule>
  </conditionalFormatting>
  <conditionalFormatting sqref="E43">
    <cfRule type="expression" dxfId="24" priority="13" stopIfTrue="1">
      <formula>MAX(#REF!)&lt;4</formula>
    </cfRule>
  </conditionalFormatting>
  <conditionalFormatting sqref="E50 B50 H50 H52:H56 B52:B56 E52:E56">
    <cfRule type="expression" dxfId="23" priority="12" stopIfTrue="1">
      <formula>MAX(#REF!)&lt;4</formula>
    </cfRule>
  </conditionalFormatting>
  <conditionalFormatting sqref="D50 D52:D56">
    <cfRule type="expression" dxfId="22" priority="11" stopIfTrue="1">
      <formula>MAX(#REF!)&lt;4</formula>
    </cfRule>
  </conditionalFormatting>
  <conditionalFormatting sqref="C50 C52:C56">
    <cfRule type="expression" dxfId="21" priority="10" stopIfTrue="1">
      <formula>MAX(#REF!)&lt;4</formula>
    </cfRule>
  </conditionalFormatting>
  <conditionalFormatting sqref="B51 E51">
    <cfRule type="expression" dxfId="20" priority="3" stopIfTrue="1">
      <formula>MAX(#REF!)&lt;4</formula>
    </cfRule>
  </conditionalFormatting>
  <conditionalFormatting sqref="D51">
    <cfRule type="expression" dxfId="19" priority="2" stopIfTrue="1">
      <formula>MAX(#REF!)&lt;4</formula>
    </cfRule>
  </conditionalFormatting>
  <conditionalFormatting sqref="C51">
    <cfRule type="expression" dxfId="18" priority="1" stopIfTrue="1">
      <formula>MAX(#REF!)&lt;4</formula>
    </cfRule>
  </conditionalFormatting>
  <printOptions horizontalCentered="1"/>
  <pageMargins left="0.2" right="0.2" top="0.25" bottom="0.25" header="0.05" footer="0.05"/>
  <pageSetup scale="9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3"/>
  <sheetViews>
    <sheetView topLeftCell="A25" workbookViewId="0">
      <selection activeCell="G40" sqref="G40"/>
    </sheetView>
  </sheetViews>
  <sheetFormatPr defaultColWidth="9.140625" defaultRowHeight="15"/>
  <cols>
    <col min="1" max="1" width="5.42578125" style="27" customWidth="1"/>
    <col min="2" max="2" width="14.140625" style="32" customWidth="1"/>
    <col min="3" max="3" width="20.28515625" style="27" customWidth="1"/>
    <col min="4" max="4" width="8.140625" style="27" hidden="1" customWidth="1"/>
    <col min="5" max="5" width="15.85546875" style="33" customWidth="1"/>
    <col min="6" max="6" width="9.85546875" style="33" customWidth="1"/>
    <col min="7" max="7" width="12.85546875" style="35" customWidth="1"/>
    <col min="8" max="8" width="10" style="32" customWidth="1"/>
    <col min="9" max="9" width="9.7109375" style="27" customWidth="1"/>
    <col min="10" max="10" width="12.42578125" style="27" bestFit="1" customWidth="1"/>
    <col min="11" max="11" width="18.7109375" style="27" customWidth="1"/>
    <col min="12" max="16384" width="9.140625" style="27"/>
  </cols>
  <sheetData>
    <row r="2" spans="1:12" s="22" customFormat="1" ht="14.25">
      <c r="A2" s="115" t="s">
        <v>0</v>
      </c>
      <c r="B2" s="115"/>
      <c r="C2" s="115"/>
      <c r="D2" s="115"/>
      <c r="E2" s="115" t="s">
        <v>1</v>
      </c>
      <c r="F2" s="115"/>
      <c r="G2" s="115"/>
      <c r="H2" s="115"/>
      <c r="I2" s="115"/>
    </row>
    <row r="3" spans="1:12" s="22" customFormat="1" ht="14.25">
      <c r="A3" s="115" t="s">
        <v>2</v>
      </c>
      <c r="B3" s="115"/>
      <c r="C3" s="115"/>
      <c r="D3" s="115"/>
      <c r="E3" s="120" t="s">
        <v>3</v>
      </c>
      <c r="F3" s="120"/>
      <c r="G3" s="120"/>
      <c r="H3" s="120"/>
      <c r="I3" s="120"/>
    </row>
    <row r="4" spans="1:12" s="22" customFormat="1" ht="14.25">
      <c r="A4" s="22" t="s">
        <v>4</v>
      </c>
      <c r="E4" s="44"/>
      <c r="F4" s="44"/>
      <c r="G4" s="23"/>
      <c r="H4" s="45"/>
    </row>
    <row r="5" spans="1:12" s="22" customFormat="1" ht="14.25">
      <c r="A5" s="120" t="s">
        <v>5</v>
      </c>
      <c r="B5" s="120"/>
      <c r="C5" s="120"/>
      <c r="D5" s="120"/>
      <c r="E5" s="44"/>
      <c r="F5" s="44"/>
      <c r="G5" s="23"/>
      <c r="H5" s="45"/>
    </row>
    <row r="6" spans="1:12" s="22" customFormat="1" ht="14.25">
      <c r="B6" s="45"/>
      <c r="E6" s="44"/>
      <c r="F6" s="44"/>
      <c r="G6" s="23"/>
      <c r="H6" s="45"/>
    </row>
    <row r="7" spans="1:12" ht="25.5">
      <c r="A7" s="24" t="s">
        <v>30</v>
      </c>
      <c r="B7" s="24"/>
      <c r="C7" s="24"/>
      <c r="D7" s="24"/>
      <c r="E7" s="24"/>
      <c r="F7" s="24"/>
      <c r="G7" s="25"/>
      <c r="H7" s="24"/>
      <c r="I7" s="26"/>
    </row>
    <row r="8" spans="1:12">
      <c r="A8" s="45"/>
      <c r="B8" s="45"/>
      <c r="C8" s="45"/>
      <c r="D8" s="45"/>
      <c r="E8" s="45"/>
      <c r="F8" s="45"/>
      <c r="G8" s="15"/>
      <c r="H8" s="45"/>
      <c r="I8" s="45"/>
    </row>
    <row r="9" spans="1:12">
      <c r="A9" s="22" t="s">
        <v>26</v>
      </c>
      <c r="B9" s="22" t="s">
        <v>608</v>
      </c>
      <c r="D9" s="45"/>
      <c r="E9" s="44" t="s">
        <v>6</v>
      </c>
      <c r="F9" s="14" t="s">
        <v>37</v>
      </c>
      <c r="G9" s="15"/>
      <c r="H9" s="45"/>
      <c r="I9" s="45"/>
    </row>
    <row r="10" spans="1:12">
      <c r="A10" s="22" t="s">
        <v>7</v>
      </c>
      <c r="B10" s="22"/>
      <c r="C10" s="22" t="s">
        <v>29</v>
      </c>
      <c r="E10" s="22" t="s">
        <v>8</v>
      </c>
      <c r="F10" s="14" t="s">
        <v>31</v>
      </c>
      <c r="G10" s="15"/>
      <c r="H10" s="45"/>
      <c r="I10" s="45"/>
    </row>
    <row r="11" spans="1:12">
      <c r="A11" s="121" t="s">
        <v>9</v>
      </c>
      <c r="B11" s="121"/>
      <c r="C11" s="44">
        <v>2</v>
      </c>
      <c r="D11" s="22" t="s">
        <v>32</v>
      </c>
      <c r="E11" s="22" t="s">
        <v>32</v>
      </c>
      <c r="F11" s="22"/>
      <c r="G11" s="23"/>
      <c r="H11" s="45"/>
      <c r="I11" s="45"/>
    </row>
    <row r="12" spans="1:12">
      <c r="A12" s="115"/>
      <c r="B12" s="115"/>
      <c r="C12" s="115"/>
      <c r="D12" s="115"/>
      <c r="E12" s="115"/>
      <c r="F12" s="115"/>
      <c r="G12" s="115"/>
      <c r="H12" s="115"/>
    </row>
    <row r="13" spans="1:12" s="28" customFormat="1" ht="47.25">
      <c r="A13" s="53" t="s">
        <v>10</v>
      </c>
      <c r="B13" s="54" t="s">
        <v>11</v>
      </c>
      <c r="C13" s="54" t="s">
        <v>12</v>
      </c>
      <c r="D13" s="54" t="s">
        <v>13</v>
      </c>
      <c r="E13" s="55" t="s">
        <v>14</v>
      </c>
      <c r="F13" s="54" t="s">
        <v>15</v>
      </c>
      <c r="G13" s="56" t="s">
        <v>16</v>
      </c>
      <c r="H13" s="54" t="s">
        <v>17</v>
      </c>
      <c r="I13" s="92" t="s">
        <v>675</v>
      </c>
      <c r="J13" s="54" t="s">
        <v>174</v>
      </c>
    </row>
    <row r="14" spans="1:12" s="21" customFormat="1" ht="15.75">
      <c r="A14" s="57">
        <f>ROW()-13</f>
        <v>1</v>
      </c>
      <c r="B14" s="58" t="s">
        <v>609</v>
      </c>
      <c r="C14" s="59" t="s">
        <v>610</v>
      </c>
      <c r="D14" s="59"/>
      <c r="E14" s="60" t="s">
        <v>651</v>
      </c>
      <c r="F14" s="61">
        <v>728000</v>
      </c>
      <c r="G14" s="62">
        <f>$C$11*F14</f>
        <v>1456000</v>
      </c>
      <c r="H14" s="66"/>
      <c r="I14" s="96" t="s">
        <v>855</v>
      </c>
      <c r="J14" s="64" t="s">
        <v>653</v>
      </c>
    </row>
    <row r="15" spans="1:12" s="21" customFormat="1" ht="15.75">
      <c r="A15" s="57">
        <f t="shared" ref="A15:A38" si="0">ROW()-13</f>
        <v>2</v>
      </c>
      <c r="B15" s="58" t="s">
        <v>635</v>
      </c>
      <c r="C15" s="59" t="s">
        <v>615</v>
      </c>
      <c r="D15" s="59"/>
      <c r="E15" s="60" t="s">
        <v>118</v>
      </c>
      <c r="F15" s="61">
        <v>685000</v>
      </c>
      <c r="G15" s="62">
        <f t="shared" ref="G15:G38" si="1">$C$11*F15</f>
        <v>1370000</v>
      </c>
      <c r="H15" s="66"/>
      <c r="I15" s="96" t="s">
        <v>856</v>
      </c>
      <c r="J15" s="64" t="s">
        <v>658</v>
      </c>
    </row>
    <row r="16" spans="1:12" s="21" customFormat="1" ht="15.75">
      <c r="A16" s="57">
        <f t="shared" si="0"/>
        <v>3</v>
      </c>
      <c r="B16" s="58" t="s">
        <v>636</v>
      </c>
      <c r="C16" s="59" t="s">
        <v>616</v>
      </c>
      <c r="D16" s="59"/>
      <c r="E16" s="60" t="s">
        <v>118</v>
      </c>
      <c r="F16" s="61">
        <v>685000</v>
      </c>
      <c r="G16" s="62">
        <f t="shared" si="1"/>
        <v>1370000</v>
      </c>
      <c r="H16" s="66"/>
      <c r="I16" s="96" t="s">
        <v>857</v>
      </c>
      <c r="J16" s="64" t="s">
        <v>659</v>
      </c>
      <c r="L16" s="39"/>
    </row>
    <row r="17" spans="1:10" s="21" customFormat="1" ht="15.75">
      <c r="A17" s="57">
        <f t="shared" si="0"/>
        <v>4</v>
      </c>
      <c r="B17" s="58" t="s">
        <v>638</v>
      </c>
      <c r="C17" s="59" t="s">
        <v>618</v>
      </c>
      <c r="D17" s="59"/>
      <c r="E17" s="60" t="s">
        <v>118</v>
      </c>
      <c r="F17" s="61">
        <v>685000</v>
      </c>
      <c r="G17" s="62">
        <f t="shared" si="1"/>
        <v>1370000</v>
      </c>
      <c r="H17" s="66"/>
      <c r="I17" s="96" t="s">
        <v>858</v>
      </c>
      <c r="J17" s="64" t="s">
        <v>661</v>
      </c>
    </row>
    <row r="18" spans="1:10" s="21" customFormat="1" ht="15.75">
      <c r="A18" s="57">
        <f t="shared" si="0"/>
        <v>5</v>
      </c>
      <c r="B18" s="58" t="s">
        <v>370</v>
      </c>
      <c r="C18" s="59" t="s">
        <v>345</v>
      </c>
      <c r="D18" s="59"/>
      <c r="E18" s="60" t="s">
        <v>117</v>
      </c>
      <c r="F18" s="61">
        <v>685000</v>
      </c>
      <c r="G18" s="62">
        <f t="shared" si="1"/>
        <v>1370000</v>
      </c>
      <c r="H18" s="66"/>
      <c r="I18" s="96" t="s">
        <v>859</v>
      </c>
      <c r="J18" s="64" t="s">
        <v>409</v>
      </c>
    </row>
    <row r="19" spans="1:10" s="21" customFormat="1" ht="15.75">
      <c r="A19" s="57">
        <f t="shared" si="0"/>
        <v>6</v>
      </c>
      <c r="B19" s="58" t="s">
        <v>637</v>
      </c>
      <c r="C19" s="59" t="s">
        <v>617</v>
      </c>
      <c r="D19" s="59"/>
      <c r="E19" s="60" t="s">
        <v>117</v>
      </c>
      <c r="F19" s="61">
        <v>685000</v>
      </c>
      <c r="G19" s="62">
        <f t="shared" si="1"/>
        <v>1370000</v>
      </c>
      <c r="H19" s="66"/>
      <c r="I19" s="96" t="s">
        <v>860</v>
      </c>
      <c r="J19" s="64" t="s">
        <v>660</v>
      </c>
    </row>
    <row r="20" spans="1:10" s="21" customFormat="1" ht="15.75">
      <c r="A20" s="57">
        <f t="shared" si="0"/>
        <v>7</v>
      </c>
      <c r="B20" s="58" t="s">
        <v>634</v>
      </c>
      <c r="C20" s="59" t="s">
        <v>614</v>
      </c>
      <c r="D20" s="59"/>
      <c r="E20" s="60" t="s">
        <v>115</v>
      </c>
      <c r="F20" s="61">
        <v>685000</v>
      </c>
      <c r="G20" s="62">
        <f t="shared" si="1"/>
        <v>1370000</v>
      </c>
      <c r="H20" s="66"/>
      <c r="I20" s="96" t="s">
        <v>861</v>
      </c>
      <c r="J20" s="64" t="s">
        <v>657</v>
      </c>
    </row>
    <row r="21" spans="1:10" s="21" customFormat="1" ht="15.75">
      <c r="A21" s="57">
        <f t="shared" si="0"/>
        <v>8</v>
      </c>
      <c r="B21" s="58" t="s">
        <v>631</v>
      </c>
      <c r="C21" s="59" t="s">
        <v>611</v>
      </c>
      <c r="D21" s="59"/>
      <c r="E21" s="60" t="s">
        <v>652</v>
      </c>
      <c r="F21" s="61">
        <v>728000</v>
      </c>
      <c r="G21" s="62">
        <f t="shared" si="1"/>
        <v>1456000</v>
      </c>
      <c r="H21" s="66"/>
      <c r="I21" s="96" t="s">
        <v>815</v>
      </c>
      <c r="J21" s="64" t="s">
        <v>654</v>
      </c>
    </row>
    <row r="22" spans="1:10" s="21" customFormat="1" ht="15.75">
      <c r="A22" s="57">
        <f t="shared" si="0"/>
        <v>9</v>
      </c>
      <c r="B22" s="58" t="s">
        <v>632</v>
      </c>
      <c r="C22" s="59" t="s">
        <v>612</v>
      </c>
      <c r="D22" s="59"/>
      <c r="E22" s="60" t="s">
        <v>652</v>
      </c>
      <c r="F22" s="61">
        <v>728000</v>
      </c>
      <c r="G22" s="62">
        <f t="shared" si="1"/>
        <v>1456000</v>
      </c>
      <c r="H22" s="65"/>
      <c r="I22" s="96" t="s">
        <v>862</v>
      </c>
      <c r="J22" s="60" t="s">
        <v>655</v>
      </c>
    </row>
    <row r="23" spans="1:10" s="21" customFormat="1" ht="15.75">
      <c r="A23" s="57">
        <f t="shared" si="0"/>
        <v>10</v>
      </c>
      <c r="B23" s="58" t="s">
        <v>633</v>
      </c>
      <c r="C23" s="59" t="s">
        <v>613</v>
      </c>
      <c r="D23" s="59"/>
      <c r="E23" s="60" t="s">
        <v>652</v>
      </c>
      <c r="F23" s="61">
        <v>728000</v>
      </c>
      <c r="G23" s="62">
        <f t="shared" si="1"/>
        <v>1456000</v>
      </c>
      <c r="H23" s="66"/>
      <c r="I23" s="96" t="s">
        <v>863</v>
      </c>
      <c r="J23" s="64" t="s">
        <v>656</v>
      </c>
    </row>
    <row r="24" spans="1:10" s="21" customFormat="1" ht="15.75">
      <c r="A24" s="57">
        <f t="shared" si="0"/>
        <v>11</v>
      </c>
      <c r="B24" s="58" t="s">
        <v>382</v>
      </c>
      <c r="C24" s="59" t="s">
        <v>357</v>
      </c>
      <c r="D24" s="59"/>
      <c r="E24" s="60" t="s">
        <v>397</v>
      </c>
      <c r="F24" s="61">
        <v>728000</v>
      </c>
      <c r="G24" s="62">
        <f t="shared" si="1"/>
        <v>1456000</v>
      </c>
      <c r="H24" s="65"/>
      <c r="I24" s="96" t="s">
        <v>864</v>
      </c>
      <c r="J24" s="64" t="s">
        <v>421</v>
      </c>
    </row>
    <row r="25" spans="1:10" s="21" customFormat="1" ht="15.75">
      <c r="A25" s="57">
        <f t="shared" si="0"/>
        <v>12</v>
      </c>
      <c r="B25" s="58" t="s">
        <v>641</v>
      </c>
      <c r="C25" s="59" t="s">
        <v>621</v>
      </c>
      <c r="D25" s="59"/>
      <c r="E25" s="60" t="s">
        <v>397</v>
      </c>
      <c r="F25" s="61">
        <v>728000</v>
      </c>
      <c r="G25" s="62">
        <f t="shared" si="1"/>
        <v>1456000</v>
      </c>
      <c r="H25" s="66"/>
      <c r="I25" s="96" t="s">
        <v>865</v>
      </c>
      <c r="J25" s="64" t="s">
        <v>664</v>
      </c>
    </row>
    <row r="26" spans="1:10" s="21" customFormat="1" ht="15.75">
      <c r="A26" s="57">
        <f t="shared" si="0"/>
        <v>13</v>
      </c>
      <c r="B26" s="58" t="s">
        <v>642</v>
      </c>
      <c r="C26" s="59" t="s">
        <v>622</v>
      </c>
      <c r="D26" s="59"/>
      <c r="E26" s="60" t="s">
        <v>397</v>
      </c>
      <c r="F26" s="61">
        <v>728000</v>
      </c>
      <c r="G26" s="62">
        <f t="shared" si="1"/>
        <v>1456000</v>
      </c>
      <c r="H26" s="65"/>
      <c r="I26" s="96" t="s">
        <v>866</v>
      </c>
      <c r="J26" s="64" t="s">
        <v>665</v>
      </c>
    </row>
    <row r="27" spans="1:10" s="21" customFormat="1" ht="31.5">
      <c r="A27" s="57">
        <f t="shared" si="0"/>
        <v>14</v>
      </c>
      <c r="B27" s="58" t="s">
        <v>639</v>
      </c>
      <c r="C27" s="59" t="s">
        <v>619</v>
      </c>
      <c r="D27" s="59"/>
      <c r="E27" s="60" t="s">
        <v>396</v>
      </c>
      <c r="F27" s="61">
        <v>685000</v>
      </c>
      <c r="G27" s="62">
        <f t="shared" si="1"/>
        <v>1370000</v>
      </c>
      <c r="H27" s="66"/>
      <c r="I27" s="96" t="s">
        <v>867</v>
      </c>
      <c r="J27" s="64" t="s">
        <v>662</v>
      </c>
    </row>
    <row r="28" spans="1:10" s="21" customFormat="1" ht="31.5">
      <c r="A28" s="57">
        <f t="shared" si="0"/>
        <v>15</v>
      </c>
      <c r="B28" s="58" t="s">
        <v>640</v>
      </c>
      <c r="C28" s="59" t="s">
        <v>620</v>
      </c>
      <c r="D28" s="59"/>
      <c r="E28" s="60" t="s">
        <v>396</v>
      </c>
      <c r="F28" s="61">
        <v>685000</v>
      </c>
      <c r="G28" s="62">
        <f t="shared" si="1"/>
        <v>1370000</v>
      </c>
      <c r="H28" s="63"/>
      <c r="I28" s="96" t="s">
        <v>868</v>
      </c>
      <c r="J28" s="64" t="s">
        <v>663</v>
      </c>
    </row>
    <row r="29" spans="1:10" s="21" customFormat="1" ht="31.5">
      <c r="A29" s="57">
        <f t="shared" si="0"/>
        <v>16</v>
      </c>
      <c r="B29" s="58" t="s">
        <v>274</v>
      </c>
      <c r="C29" s="59" t="s">
        <v>228</v>
      </c>
      <c r="D29" s="59"/>
      <c r="E29" s="60" t="s">
        <v>286</v>
      </c>
      <c r="F29" s="61">
        <v>728000</v>
      </c>
      <c r="G29" s="62">
        <f t="shared" si="1"/>
        <v>1456000</v>
      </c>
      <c r="H29" s="66"/>
      <c r="I29" s="96" t="s">
        <v>869</v>
      </c>
      <c r="J29" s="64">
        <v>0</v>
      </c>
    </row>
    <row r="30" spans="1:10" s="21" customFormat="1" ht="31.5">
      <c r="A30" s="57">
        <f t="shared" si="0"/>
        <v>17</v>
      </c>
      <c r="B30" s="58" t="s">
        <v>650</v>
      </c>
      <c r="C30" s="59" t="s">
        <v>630</v>
      </c>
      <c r="D30" s="59"/>
      <c r="E30" s="60" t="s">
        <v>400</v>
      </c>
      <c r="F30" s="61">
        <v>685000</v>
      </c>
      <c r="G30" s="62">
        <f t="shared" si="1"/>
        <v>1370000</v>
      </c>
      <c r="H30" s="66"/>
      <c r="I30" s="96" t="s">
        <v>870</v>
      </c>
      <c r="J30" s="64" t="s">
        <v>673</v>
      </c>
    </row>
    <row r="31" spans="1:10" s="21" customFormat="1" ht="31.5">
      <c r="A31" s="57">
        <f t="shared" si="0"/>
        <v>18</v>
      </c>
      <c r="B31" s="58" t="s">
        <v>388</v>
      </c>
      <c r="C31" s="59" t="s">
        <v>363</v>
      </c>
      <c r="D31" s="59"/>
      <c r="E31" s="60" t="s">
        <v>400</v>
      </c>
      <c r="F31" s="61">
        <v>685000</v>
      </c>
      <c r="G31" s="62">
        <f t="shared" si="1"/>
        <v>1370000</v>
      </c>
      <c r="H31" s="66"/>
      <c r="I31" s="96" t="s">
        <v>816</v>
      </c>
      <c r="J31" s="64" t="s">
        <v>425</v>
      </c>
    </row>
    <row r="32" spans="1:10" s="21" customFormat="1" ht="15.75">
      <c r="A32" s="57">
        <f t="shared" si="0"/>
        <v>19</v>
      </c>
      <c r="B32" s="58" t="s">
        <v>643</v>
      </c>
      <c r="C32" s="59" t="s">
        <v>623</v>
      </c>
      <c r="D32" s="59"/>
      <c r="E32" s="60" t="s">
        <v>568</v>
      </c>
      <c r="F32" s="61">
        <v>728000</v>
      </c>
      <c r="G32" s="62">
        <f t="shared" si="1"/>
        <v>1456000</v>
      </c>
      <c r="H32" s="63"/>
      <c r="I32" s="96" t="s">
        <v>871</v>
      </c>
      <c r="J32" s="64" t="s">
        <v>666</v>
      </c>
    </row>
    <row r="33" spans="1:10" s="21" customFormat="1" ht="15.75">
      <c r="A33" s="57">
        <f t="shared" si="0"/>
        <v>20</v>
      </c>
      <c r="B33" s="58" t="s">
        <v>644</v>
      </c>
      <c r="C33" s="59" t="s">
        <v>624</v>
      </c>
      <c r="D33" s="59"/>
      <c r="E33" s="60" t="s">
        <v>568</v>
      </c>
      <c r="F33" s="61">
        <v>728000</v>
      </c>
      <c r="G33" s="62">
        <f t="shared" si="1"/>
        <v>1456000</v>
      </c>
      <c r="H33" s="66"/>
      <c r="I33" s="96" t="s">
        <v>872</v>
      </c>
      <c r="J33" s="64" t="s">
        <v>667</v>
      </c>
    </row>
    <row r="34" spans="1:10" s="21" customFormat="1" ht="15.75">
      <c r="A34" s="57">
        <f t="shared" si="0"/>
        <v>21</v>
      </c>
      <c r="B34" s="58" t="s">
        <v>645</v>
      </c>
      <c r="C34" s="59" t="s">
        <v>625</v>
      </c>
      <c r="D34" s="59"/>
      <c r="E34" s="60" t="s">
        <v>568</v>
      </c>
      <c r="F34" s="61">
        <v>728000</v>
      </c>
      <c r="G34" s="62">
        <f t="shared" si="1"/>
        <v>1456000</v>
      </c>
      <c r="H34" s="66"/>
      <c r="I34" s="96" t="s">
        <v>873</v>
      </c>
      <c r="J34" s="64" t="s">
        <v>668</v>
      </c>
    </row>
    <row r="35" spans="1:10" s="21" customFormat="1" ht="15.75">
      <c r="A35" s="57">
        <f t="shared" si="0"/>
        <v>22</v>
      </c>
      <c r="B35" s="58" t="s">
        <v>646</v>
      </c>
      <c r="C35" s="59" t="s">
        <v>626</v>
      </c>
      <c r="D35" s="59"/>
      <c r="E35" s="60" t="s">
        <v>568</v>
      </c>
      <c r="F35" s="61">
        <v>728000</v>
      </c>
      <c r="G35" s="62">
        <f t="shared" si="1"/>
        <v>1456000</v>
      </c>
      <c r="H35" s="66"/>
      <c r="I35" s="96" t="s">
        <v>874</v>
      </c>
      <c r="J35" s="64" t="s">
        <v>669</v>
      </c>
    </row>
    <row r="36" spans="1:10" s="21" customFormat="1" ht="15.75">
      <c r="A36" s="57">
        <f t="shared" si="0"/>
        <v>23</v>
      </c>
      <c r="B36" s="58" t="s">
        <v>647</v>
      </c>
      <c r="C36" s="59" t="s">
        <v>627</v>
      </c>
      <c r="D36" s="59"/>
      <c r="E36" s="60" t="s">
        <v>568</v>
      </c>
      <c r="F36" s="61">
        <v>728000</v>
      </c>
      <c r="G36" s="62">
        <f t="shared" si="1"/>
        <v>1456000</v>
      </c>
      <c r="H36" s="66"/>
      <c r="I36" s="96" t="s">
        <v>875</v>
      </c>
      <c r="J36" s="64" t="s">
        <v>670</v>
      </c>
    </row>
    <row r="37" spans="1:10" s="21" customFormat="1" ht="15.75">
      <c r="A37" s="57">
        <f t="shared" si="0"/>
        <v>24</v>
      </c>
      <c r="B37" s="58" t="s">
        <v>648</v>
      </c>
      <c r="C37" s="59" t="s">
        <v>628</v>
      </c>
      <c r="D37" s="59"/>
      <c r="E37" s="60" t="s">
        <v>568</v>
      </c>
      <c r="F37" s="61">
        <v>728000</v>
      </c>
      <c r="G37" s="62">
        <f t="shared" si="1"/>
        <v>1456000</v>
      </c>
      <c r="H37" s="66"/>
      <c r="I37" s="96" t="s">
        <v>876</v>
      </c>
      <c r="J37" s="64" t="s">
        <v>671</v>
      </c>
    </row>
    <row r="38" spans="1:10" s="21" customFormat="1" ht="15.75">
      <c r="A38" s="57">
        <f t="shared" si="0"/>
        <v>25</v>
      </c>
      <c r="B38" s="58" t="s">
        <v>649</v>
      </c>
      <c r="C38" s="59" t="s">
        <v>629</v>
      </c>
      <c r="D38" s="59"/>
      <c r="E38" s="60" t="s">
        <v>568</v>
      </c>
      <c r="F38" s="61">
        <v>728000</v>
      </c>
      <c r="G38" s="62">
        <f t="shared" si="1"/>
        <v>1456000</v>
      </c>
      <c r="H38" s="66"/>
      <c r="I38" s="96" t="s">
        <v>877</v>
      </c>
      <c r="J38" s="64" t="s">
        <v>672</v>
      </c>
    </row>
    <row r="39" spans="1:10" ht="14.25" customHeight="1">
      <c r="A39" s="117" t="s">
        <v>18</v>
      </c>
      <c r="B39" s="117"/>
      <c r="C39" s="117"/>
      <c r="D39" s="117"/>
      <c r="E39" s="117"/>
      <c r="F39" s="86"/>
      <c r="G39" s="68">
        <f>SUM(G14:G38)</f>
        <v>35540000</v>
      </c>
      <c r="H39" s="69"/>
      <c r="I39" s="64"/>
      <c r="J39" s="64"/>
    </row>
    <row r="40" spans="1:10" ht="6" customHeight="1">
      <c r="A40" s="52"/>
      <c r="B40" s="52"/>
      <c r="C40" s="52"/>
      <c r="D40" s="52"/>
      <c r="E40" s="52"/>
      <c r="F40" s="45"/>
      <c r="G40" s="31"/>
    </row>
    <row r="41" spans="1:10">
      <c r="A41" s="27" t="s">
        <v>19</v>
      </c>
    </row>
    <row r="42" spans="1:10">
      <c r="E42" s="118" t="s">
        <v>674</v>
      </c>
      <c r="F42" s="118"/>
      <c r="G42" s="118"/>
      <c r="H42" s="119"/>
      <c r="I42" s="47"/>
      <c r="J42" s="47"/>
    </row>
    <row r="43" spans="1:10">
      <c r="A43" s="115" t="s">
        <v>35</v>
      </c>
      <c r="B43" s="115"/>
      <c r="C43" s="115"/>
      <c r="D43" s="45"/>
      <c r="E43" s="115" t="s">
        <v>20</v>
      </c>
      <c r="F43" s="115"/>
      <c r="G43" s="115"/>
      <c r="H43" s="116"/>
      <c r="I43" s="45"/>
      <c r="J43" s="45"/>
    </row>
    <row r="44" spans="1:10">
      <c r="A44" s="45"/>
      <c r="B44" s="45"/>
      <c r="D44" s="45"/>
      <c r="E44" s="27"/>
      <c r="F44" s="27"/>
      <c r="G44" s="27"/>
      <c r="H44" s="40"/>
    </row>
    <row r="45" spans="1:10">
      <c r="A45" s="45"/>
      <c r="B45" s="45"/>
      <c r="D45" s="45"/>
      <c r="E45" s="27"/>
      <c r="F45" s="27"/>
      <c r="G45" s="27"/>
      <c r="H45" s="40"/>
    </row>
    <row r="46" spans="1:10">
      <c r="G46" s="22"/>
      <c r="H46" s="46"/>
      <c r="I46" s="22"/>
      <c r="J46" s="22"/>
    </row>
    <row r="47" spans="1:10">
      <c r="A47" s="115" t="s">
        <v>36</v>
      </c>
      <c r="B47" s="115"/>
      <c r="C47" s="115"/>
      <c r="D47" s="45"/>
      <c r="E47" s="115" t="s">
        <v>27</v>
      </c>
      <c r="F47" s="115"/>
      <c r="G47" s="115"/>
      <c r="H47" s="116"/>
      <c r="I47" s="45"/>
      <c r="J47" s="45"/>
    </row>
    <row r="48" spans="1:10">
      <c r="A48" s="36" t="s">
        <v>21</v>
      </c>
      <c r="B48" s="30"/>
      <c r="C48" s="36"/>
      <c r="D48" s="30"/>
      <c r="E48" s="45"/>
      <c r="F48" s="45"/>
      <c r="G48" s="15"/>
      <c r="H48" s="45"/>
    </row>
    <row r="49" spans="1:9">
      <c r="A49" s="22" t="s">
        <v>22</v>
      </c>
      <c r="B49" s="45"/>
      <c r="E49" s="37"/>
      <c r="F49" s="37"/>
      <c r="G49" s="23"/>
      <c r="H49" s="45"/>
    </row>
    <row r="50" spans="1:9">
      <c r="A50" s="22" t="s">
        <v>23</v>
      </c>
      <c r="B50" s="45"/>
      <c r="E50" s="37"/>
      <c r="F50" s="37"/>
    </row>
    <row r="51" spans="1:9">
      <c r="C51" s="45" t="s">
        <v>24</v>
      </c>
      <c r="D51" s="45"/>
      <c r="G51" s="15" t="s">
        <v>25</v>
      </c>
    </row>
    <row r="52" spans="1:9">
      <c r="C52" s="45"/>
      <c r="D52" s="45"/>
      <c r="G52" s="15"/>
    </row>
    <row r="54" spans="1:9">
      <c r="C54" s="45"/>
      <c r="D54" s="45"/>
      <c r="G54" s="15"/>
    </row>
    <row r="62" spans="1:9">
      <c r="A62" s="45"/>
      <c r="E62" s="27"/>
      <c r="F62" s="27"/>
      <c r="G62" s="15"/>
      <c r="H62" s="45"/>
      <c r="I62" s="45"/>
    </row>
    <row r="63" spans="1:9">
      <c r="A63" s="45"/>
      <c r="E63" s="27"/>
      <c r="F63" s="27"/>
      <c r="G63" s="15"/>
      <c r="H63" s="45"/>
      <c r="I63" s="45"/>
    </row>
  </sheetData>
  <protectedRanges>
    <protectedRange sqref="B18 B14:B15 D14:D15 D18" name="Range3"/>
    <protectedRange sqref="E14:E15" name="Range4"/>
    <protectedRange sqref="B17 D17" name="Range3_1"/>
    <protectedRange sqref="E17:E18" name="Range4_1"/>
    <protectedRange sqref="B19 D19" name="Range3_2"/>
    <protectedRange sqref="B20 D20 D30:D38 B30:B38 B24:B28 D24:D28" name="Range3_3"/>
    <protectedRange sqref="E20 E30:E38 E24:E28" name="Range4_3"/>
    <protectedRange sqref="B21:B23 D21:D23" name="Range3_4"/>
    <protectedRange sqref="C14:C15 C30:C38 C17:C28" name="Range3_5"/>
    <protectedRange sqref="B16 D16" name="Range3_2_1"/>
    <protectedRange sqref="J16 E16" name="Range4_2"/>
    <protectedRange sqref="C16" name="Range3_5_1"/>
    <protectedRange sqref="D29 B29" name="Range3_3_3"/>
    <protectedRange sqref="E29" name="Range4_3_3"/>
    <protectedRange sqref="C29" name="Range3_5_2"/>
  </protectedRanges>
  <autoFilter ref="A13:I39"/>
  <sortState ref="B14:J38">
    <sortCondition ref="E14:E38"/>
  </sortState>
  <mergeCells count="13">
    <mergeCell ref="A47:C47"/>
    <mergeCell ref="E47:H47"/>
    <mergeCell ref="A2:D2"/>
    <mergeCell ref="E2:I2"/>
    <mergeCell ref="A3:D3"/>
    <mergeCell ref="E3:I3"/>
    <mergeCell ref="A5:D5"/>
    <mergeCell ref="A11:B11"/>
    <mergeCell ref="A12:H12"/>
    <mergeCell ref="A39:E39"/>
    <mergeCell ref="E42:H42"/>
    <mergeCell ref="A43:C43"/>
    <mergeCell ref="E43:H43"/>
  </mergeCells>
  <conditionalFormatting sqref="B18 E14:E15 B14:B15">
    <cfRule type="expression" dxfId="17" priority="38" stopIfTrue="1">
      <formula>MAX(#REF!)&lt;4</formula>
    </cfRule>
  </conditionalFormatting>
  <conditionalFormatting sqref="B17 E17:E18">
    <cfRule type="expression" dxfId="16" priority="37" stopIfTrue="1">
      <formula>MAX(#REF!)&lt;4</formula>
    </cfRule>
  </conditionalFormatting>
  <conditionalFormatting sqref="B19 E19">
    <cfRule type="expression" dxfId="15" priority="36" stopIfTrue="1">
      <formula>MAX(#REF!)&lt;4</formula>
    </cfRule>
  </conditionalFormatting>
  <conditionalFormatting sqref="B24:B28 D24:E28 C17:C28 B30:E35 B37:E38">
    <cfRule type="expression" dxfId="14" priority="35" stopIfTrue="1">
      <formula>MAX(#REF!)&lt;4</formula>
    </cfRule>
  </conditionalFormatting>
  <conditionalFormatting sqref="B20 E20">
    <cfRule type="expression" dxfId="13" priority="34" stopIfTrue="1">
      <formula>MAX(#REF!)&lt;4</formula>
    </cfRule>
  </conditionalFormatting>
  <conditionalFormatting sqref="B21:B23 E21:E23">
    <cfRule type="expression" dxfId="12" priority="33" stopIfTrue="1">
      <formula>MAX(#REF!)&lt;4</formula>
    </cfRule>
  </conditionalFormatting>
  <conditionalFormatting sqref="D14:D15 D18">
    <cfRule type="expression" dxfId="11" priority="28" stopIfTrue="1">
      <formula>MAX(#REF!)&lt;4</formula>
    </cfRule>
  </conditionalFormatting>
  <conditionalFormatting sqref="D17">
    <cfRule type="expression" dxfId="10" priority="27" stopIfTrue="1">
      <formula>MAX(#REF!)&lt;4</formula>
    </cfRule>
  </conditionalFormatting>
  <conditionalFormatting sqref="D19">
    <cfRule type="expression" dxfId="9" priority="26" stopIfTrue="1">
      <formula>MAX(#REF!)&lt;4</formula>
    </cfRule>
  </conditionalFormatting>
  <conditionalFormatting sqref="D20">
    <cfRule type="expression" dxfId="8" priority="24" stopIfTrue="1">
      <formula>MAX(#REF!)&lt;4</formula>
    </cfRule>
  </conditionalFormatting>
  <conditionalFormatting sqref="D21:D23">
    <cfRule type="expression" dxfId="7" priority="23" stopIfTrue="1">
      <formula>MAX(#REF!)&lt;4</formula>
    </cfRule>
  </conditionalFormatting>
  <conditionalFormatting sqref="C14:C15">
    <cfRule type="expression" dxfId="6" priority="22" stopIfTrue="1">
      <formula>MAX(#REF!)&lt;4</formula>
    </cfRule>
  </conditionalFormatting>
  <conditionalFormatting sqref="B16 E16">
    <cfRule type="expression" dxfId="5" priority="15" stopIfTrue="1">
      <formula>MAX(#REF!)&lt;4</formula>
    </cfRule>
  </conditionalFormatting>
  <conditionalFormatting sqref="J16 C16:D16">
    <cfRule type="expression" dxfId="4" priority="14" stopIfTrue="1">
      <formula>MAX(#REF!)&lt;4</formula>
    </cfRule>
  </conditionalFormatting>
  <conditionalFormatting sqref="B29 E29">
    <cfRule type="expression" dxfId="3" priority="5" stopIfTrue="1">
      <formula>MAX(#REF!)&lt;4</formula>
    </cfRule>
  </conditionalFormatting>
  <conditionalFormatting sqref="D29">
    <cfRule type="expression" dxfId="2" priority="4" stopIfTrue="1">
      <formula>MAX(#REF!)&lt;4</formula>
    </cfRule>
  </conditionalFormatting>
  <conditionalFormatting sqref="C29">
    <cfRule type="expression" dxfId="1" priority="3" stopIfTrue="1">
      <formula>MAX(#REF!)&lt;4</formula>
    </cfRule>
  </conditionalFormatting>
  <conditionalFormatting sqref="B36:E36">
    <cfRule type="expression" dxfId="0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3" master="">
    <arrUserId title="Range3" rangeCreator="" othersAccessPermission="edit"/>
    <arrUserId title="Range4" rangeCreator="" othersAccessPermission="edit"/>
  </rangeList>
  <rangeList sheetStid="6" master="">
    <arrUserId title="Range3" rangeCreator="" othersAccessPermission="edit"/>
    <arrUserId title="Range4" rangeCreator="" othersAccessPermission="edit"/>
  </rangeList>
  <rangeList sheetStid="9" master="">
    <arrUserId title="Range3" rangeCreator="" othersAccessPermission="edit"/>
    <arrUserId title="Range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Cơ nhiệt_L1</vt:lpstr>
      <vt:lpstr>Cơ nhiệt_L2</vt:lpstr>
      <vt:lpstr>Cơ nhiệt_L3</vt:lpstr>
      <vt:lpstr>ĐTQ_L1</vt:lpstr>
      <vt:lpstr>ĐTQ_L2</vt:lpstr>
      <vt:lpstr>ĐTQ_L3</vt:lpstr>
      <vt:lpstr>'Cơ nhiệt_L1'!Print_Area</vt:lpstr>
      <vt:lpstr>'Cơ nhiệt_L2'!Print_Area</vt:lpstr>
      <vt:lpstr>'Cơ nhiệt_L3'!Print_Area</vt:lpstr>
      <vt:lpstr>ĐTQ_L1!Print_Area</vt:lpstr>
      <vt:lpstr>ĐTQ_L2!Print_Area</vt:lpstr>
      <vt:lpstr>ĐTQ_L3!Print_Area</vt:lpstr>
      <vt:lpstr>'Cơ nhiệt_L1'!Print_Titles</vt:lpstr>
      <vt:lpstr>'Cơ nhiệt_L2'!Print_Titles</vt:lpstr>
      <vt:lpstr>'Cơ nhiệt_L3'!Print_Titles</vt:lpstr>
      <vt:lpstr>ĐTQ_L1!Print_Titles</vt:lpstr>
      <vt:lpstr>ĐTQ_L2!Print_Titles</vt:lpstr>
      <vt:lpstr>ĐTQ_L3!Print_Titles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 LOC</dc:creator>
  <cp:lastModifiedBy>tnmt</cp:lastModifiedBy>
  <cp:lastPrinted>2024-06-04T09:51:13Z</cp:lastPrinted>
  <dcterms:created xsi:type="dcterms:W3CDTF">2021-06-25T02:57:00Z</dcterms:created>
  <dcterms:modified xsi:type="dcterms:W3CDTF">2024-06-07T08:14:35Z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AD1FF18E961C462EAF974663842E8720</vt:lpwstr>
  </property>
  <property fmtid="{D5CDD505-2E9C-101B-9397-08002B2CF9AE}" pid="3" name="KSOProductBuildVer">
    <vt:lpwstr>1033-11.2.0.11130</vt:lpwstr>
  </property>
</Properties>
</file>